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<sst xmlns="http://schemas.openxmlformats.org/spreadsheetml/2006/main" count="66" uniqueCount="35">
  <si>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新建建筑碳排放</t>
  </si>
  <si>
    <t>方案一</t>
  </si>
  <si>
    <t>方案二</t>
  </si>
  <si>
    <t>方案三</t>
  </si>
  <si>
    <t>方案四</t>
  </si>
  <si>
    <t>方案五</t>
  </si>
  <si>
    <t>方案六</t>
  </si>
  <si>
    <t>方案七</t>
  </si>
  <si>
    <t>单位面积年碳排放量（kgco2/m2·a）</t>
  </si>
  <si>
    <t>单位面积全生命周期碳排放量（tco2/a）</t>
  </si>
  <si>
    <t>建筑年碳排放量（kgco2/m2·a）</t>
  </si>
  <si>
    <t>建筑全生命周期碳排放量（tco2/a）</t>
  </si>
  <si>
    <t>改建建筑碳排放</t>
  </si>
  <si>
    <t>分体空调＋电热水器</t>
  </si>
  <si>
    <t>空气源热泵冷热水机组＋空气源热泵热水机组</t>
  </si>
  <si>
    <t>新建建筑数量</t>
  </si>
  <si>
    <t>改建建筑数量</t>
  </si>
  <si>
    <t>地源热泵机组＋电热水器</t>
  </si>
  <si>
    <t>分体空调＋空气源热泵热水机组</t>
  </si>
  <si>
    <t>地源热泵机组＋空气源热泵热水机组</t>
  </si>
  <si>
    <t>光伏发电+电热水器+空气源热泵机组</t>
  </si>
  <si>
    <t>光伏发电+空气源热泵热水机组+空气源热泵机组</t>
  </si>
  <si>
    <t>空气源热泵冷热水机组选型表</t>
  </si>
  <si>
    <r>
      <rPr>
        <sz val="12"/>
        <color rgb="FF000000"/>
        <rFont val="宋体"/>
        <charset val="134"/>
      </rPr>
      <t>制热量（</t>
    </r>
    <r>
      <rPr>
        <sz val="12"/>
        <color rgb="FF000000"/>
        <rFont val="Times New Roman"/>
        <charset val="134"/>
      </rPr>
      <t>kW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</si>
  <si>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制热功率（</t>
    </r>
    <r>
      <rPr>
        <sz val="12"/>
        <color rgb="FF000000"/>
        <rFont val="Times New Roman"/>
        <charset val="134"/>
      </rPr>
      <t>kW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</si>
  <si>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制热</t>
    </r>
    <r>
      <rPr>
        <sz val="12"/>
        <color rgb="FF000000"/>
        <rFont val="Times New Roman"/>
        <charset val="134"/>
      </rPr>
      <t>COP</t>
    </r>
  </si>
  <si>
    <r>
      <rPr>
        <sz val="12"/>
        <color rgb="FF000000"/>
        <rFont val="宋体"/>
        <charset val="134"/>
      </rPr>
      <t>制冷量（</t>
    </r>
    <r>
      <rPr>
        <sz val="12"/>
        <color rgb="FF000000"/>
        <rFont val="Times New Roman"/>
        <charset val="134"/>
      </rPr>
      <t>kW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</si>
  <si>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制冷功率（</t>
    </r>
    <r>
      <rPr>
        <sz val="12"/>
        <color rgb="FF000000"/>
        <rFont val="Times New Roman"/>
        <charset val="134"/>
      </rPr>
      <t>W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</si>
  <si>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制冷</t>
    </r>
    <r>
      <rPr>
        <sz val="12"/>
        <color rgb="FF000000"/>
        <rFont val="Times New Roman"/>
        <charset val="134"/>
      </rPr>
      <t>COP</t>
    </r>
  </si>
  <si>
    <t>改建</t>
  </si>
  <si>
    <t>新建</t>
  </si>
  <si>
    <t>空气源热泵热水机组选型表</t>
  </si>
  <si>
    <r>
      <rPr>
        <sz val="12"/>
        <color rgb="FF000000"/>
        <rFont val="宋体"/>
        <charset val="134"/>
      </rPr>
      <t>名义产水量（</t>
    </r>
    <r>
      <rPr>
        <sz val="12"/>
        <color rgb="FF000000"/>
        <rFont val="Times New Roman"/>
        <charset val="134"/>
      </rPr>
      <t>L/h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</si>
  <si>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名义制热量（</t>
    </r>
    <r>
      <rPr>
        <sz val="12"/>
        <color rgb="FF000000"/>
        <rFont val="Times New Roman"/>
        <charset val="134"/>
      </rPr>
      <t>kW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</si>
  <si>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性能系数</t>
    </r>
    <r>
      <rPr>
        <sz val="12"/>
        <color rgb="FF000000"/>
        <rFont val="Times New Roman"/>
        <charset val="134"/>
      </rPr>
      <t>COP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</si>
</sst>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2" borderId="1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90" zoomScaleNormal="90" workbookViewId="0">
      <selection activeCell="B24" sqref="B24"/>
    </sheetView>
  </sheetViews>
  <sheetFormatPr defaultColWidth="9" defaultRowHeight="14.4" outlineLevelCol="7"/>
  <cols>
    <col min="1" max="1" width="41.1111111111111" customWidth="1"/>
    <col min="2" max="2" width="47.8888888888889" customWidth="1"/>
    <col min="3" max="3" width="21" customWidth="1"/>
    <col min="4" max="4" width="14.8888888888889" customWidth="1"/>
    <col min="5" max="5" width="16" customWidth="1"/>
    <col min="6" max="6" width="17.4444444444444" customWidth="1"/>
    <col min="7" max="7" width="9.88888888888889" customWidth="1"/>
    <col min="8" max="8" width="9.66666666666667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15.6" spans="1:8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>
      <c r="A3" s="2" t="s">
        <v>8</v>
      </c>
      <c r="B3" s="2">
        <v>80.88</v>
      </c>
      <c r="C3" s="2">
        <v>95.79</v>
      </c>
      <c r="D3" s="2">
        <v>132.32</v>
      </c>
      <c r="E3" s="2">
        <v>62.44</v>
      </c>
      <c r="F3" s="2">
        <v>113.88</v>
      </c>
      <c r="G3" s="2">
        <v>75.38</v>
      </c>
      <c r="H3" s="2">
        <v>39.53</v>
      </c>
    </row>
    <row r="4" spans="1:8">
      <c r="A4" s="2" t="s">
        <v>9</v>
      </c>
      <c r="B4" s="2">
        <v>4043.69</v>
      </c>
      <c r="C4" s="2">
        <v>4789.13</v>
      </c>
      <c r="D4" s="2">
        <v>6615.58</v>
      </c>
      <c r="E4" s="2">
        <v>3121.43</v>
      </c>
      <c r="F4" s="2">
        <v>5693.31</v>
      </c>
      <c r="G4" s="2">
        <v>3768.49</v>
      </c>
      <c r="H4" s="2">
        <v>1967.37</v>
      </c>
    </row>
    <row r="5" spans="1:8">
      <c r="A5" s="2" t="s">
        <v>10</v>
      </c>
      <c r="B5" s="2">
        <f t="shared" ref="B5:H5" si="0">B3*399/1000</f>
        <v>32.27112</v>
      </c>
      <c r="C5" s="2">
        <f t="shared" si="0"/>
        <v>38.22021</v>
      </c>
      <c r="D5" s="2">
        <f t="shared" si="0"/>
        <v>52.79568</v>
      </c>
      <c r="E5" s="2">
        <f t="shared" si="0"/>
        <v>24.91356</v>
      </c>
      <c r="F5" s="2">
        <f t="shared" si="0"/>
        <v>45.43812</v>
      </c>
      <c r="G5" s="2">
        <f t="shared" si="0"/>
        <v>30.07662</v>
      </c>
      <c r="H5" s="2">
        <f t="shared" si="0"/>
        <v>15.77247</v>
      </c>
    </row>
    <row r="6" spans="1:8">
      <c r="A6" s="2" t="s">
        <v>11</v>
      </c>
      <c r="B6" s="2">
        <f t="shared" ref="B6:H6" si="1">B4*399/1000</f>
        <v>1613.43231</v>
      </c>
      <c r="C6" s="2">
        <f t="shared" si="1"/>
        <v>1910.86287</v>
      </c>
      <c r="D6" s="2">
        <f t="shared" si="1"/>
        <v>2639.61642</v>
      </c>
      <c r="E6" s="2">
        <f t="shared" si="1"/>
        <v>1245.45057</v>
      </c>
      <c r="F6" s="2">
        <f t="shared" si="1"/>
        <v>2271.63069</v>
      </c>
      <c r="G6" s="2">
        <f t="shared" si="1"/>
        <v>1503.62751</v>
      </c>
      <c r="H6" s="2">
        <f t="shared" si="1"/>
        <v>784.98063</v>
      </c>
    </row>
    <row r="7" spans="1:8">
      <c r="A7" s="4"/>
      <c r="B7" s="4"/>
      <c r="C7" s="4"/>
      <c r="D7" s="4"/>
      <c r="E7" s="4"/>
      <c r="F7" s="4"/>
      <c r="G7" s="4"/>
      <c r="H7" s="4"/>
    </row>
    <row r="8" spans="1:8">
      <c r="A8" s="2" t="s">
        <v>12</v>
      </c>
      <c r="B8" s="2"/>
      <c r="C8" s="2"/>
      <c r="D8" s="2"/>
      <c r="E8" s="2"/>
      <c r="F8" s="2"/>
      <c r="G8" s="2"/>
      <c r="H8" s="2"/>
    </row>
    <row r="9" ht="15.6" spans="1:8">
      <c r="A9" s="2"/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</row>
    <row r="10" spans="1:8">
      <c r="A10" s="2" t="s">
        <v>8</v>
      </c>
      <c r="B10" s="2">
        <v>104.48</v>
      </c>
      <c r="C10" s="2">
        <v>111.74</v>
      </c>
      <c r="D10" s="2">
        <v>283.63</v>
      </c>
      <c r="E10" s="2">
        <v>63.38</v>
      </c>
      <c r="F10" s="2">
        <v>242.8</v>
      </c>
      <c r="G10" s="2">
        <v>70.89</v>
      </c>
      <c r="H10" s="2">
        <v>29.78</v>
      </c>
    </row>
    <row r="11" spans="1:8">
      <c r="A11" s="2" t="s">
        <v>9</v>
      </c>
      <c r="B11" s="2">
        <v>5224.82</v>
      </c>
      <c r="C11" s="2">
        <v>5587.67</v>
      </c>
      <c r="D11" s="2">
        <v>14182.14</v>
      </c>
      <c r="E11" s="2">
        <v>3169.59</v>
      </c>
      <c r="F11" s="2">
        <v>12140.56</v>
      </c>
      <c r="G11" s="2">
        <v>3545.1</v>
      </c>
      <c r="H11" s="2">
        <v>1489.86</v>
      </c>
    </row>
    <row r="12" spans="1:8">
      <c r="A12" s="2" t="s">
        <v>10</v>
      </c>
      <c r="B12" s="2">
        <f t="shared" ref="B12:H12" si="2">B10*154/1000</f>
        <v>16.08992</v>
      </c>
      <c r="C12" s="2">
        <f t="shared" si="2"/>
        <v>17.20796</v>
      </c>
      <c r="D12" s="2">
        <f t="shared" si="2"/>
        <v>43.67902</v>
      </c>
      <c r="E12" s="2">
        <f t="shared" si="2"/>
        <v>9.76052</v>
      </c>
      <c r="F12" s="2">
        <f t="shared" si="2"/>
        <v>37.3912</v>
      </c>
      <c r="G12" s="2">
        <f t="shared" si="2"/>
        <v>10.91706</v>
      </c>
      <c r="H12" s="2">
        <f t="shared" si="2"/>
        <v>4.58612</v>
      </c>
    </row>
    <row r="13" spans="1:8">
      <c r="A13" s="2" t="s">
        <v>11</v>
      </c>
      <c r="B13" s="2">
        <f t="shared" ref="B13:H13" si="3">B11*154/1000</f>
        <v>804.62228</v>
      </c>
      <c r="C13" s="2">
        <f t="shared" si="3"/>
        <v>860.50118</v>
      </c>
      <c r="D13" s="2">
        <f t="shared" si="3"/>
        <v>2184.04956</v>
      </c>
      <c r="E13" s="2">
        <f t="shared" si="3"/>
        <v>488.11686</v>
      </c>
      <c r="F13" s="2">
        <f t="shared" si="3"/>
        <v>1869.64624</v>
      </c>
      <c r="G13" s="2">
        <f t="shared" si="3"/>
        <v>545.9454</v>
      </c>
      <c r="H13" s="2">
        <f t="shared" si="3"/>
        <v>229.43844</v>
      </c>
    </row>
    <row r="15" ht="15.6" spans="1:8">
      <c r="A15" s="5"/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</row>
    <row r="16" spans="1:8">
      <c r="A16" s="5" t="s">
        <v>8</v>
      </c>
      <c r="B16" s="5">
        <f>B3*$D$23+B10*$E$23</f>
        <v>185.36</v>
      </c>
      <c r="C16" s="5">
        <f t="shared" ref="C16:H16" si="4">C3*$D$23+C10*$E$23</f>
        <v>207.53</v>
      </c>
      <c r="D16" s="5">
        <f t="shared" si="4"/>
        <v>415.95</v>
      </c>
      <c r="E16" s="5">
        <f t="shared" si="4"/>
        <v>125.82</v>
      </c>
      <c r="F16" s="5">
        <f t="shared" si="4"/>
        <v>356.68</v>
      </c>
      <c r="G16" s="5">
        <f t="shared" si="4"/>
        <v>146.27</v>
      </c>
      <c r="H16" s="5">
        <f t="shared" si="4"/>
        <v>69.31</v>
      </c>
    </row>
    <row r="17" spans="1:8">
      <c r="A17" s="5" t="s">
        <v>9</v>
      </c>
      <c r="B17" s="5">
        <f>B4*$D$23+B11*$E$23</f>
        <v>9268.51</v>
      </c>
      <c r="C17" s="5">
        <f t="shared" ref="C17:H17" si="5">C4*$D$23+C11*$E$23</f>
        <v>10376.8</v>
      </c>
      <c r="D17" s="5">
        <f t="shared" si="5"/>
        <v>20797.72</v>
      </c>
      <c r="E17" s="5">
        <f t="shared" si="5"/>
        <v>6291.02</v>
      </c>
      <c r="F17" s="5">
        <f t="shared" si="5"/>
        <v>17833.87</v>
      </c>
      <c r="G17" s="5">
        <f t="shared" si="5"/>
        <v>7313.59</v>
      </c>
      <c r="H17" s="5">
        <f t="shared" si="5"/>
        <v>3457.23</v>
      </c>
    </row>
    <row r="18" spans="1:8">
      <c r="A18" s="5" t="s">
        <v>10</v>
      </c>
      <c r="B18" s="5">
        <f>B5*$D$23+B12*$E$23</f>
        <v>48.36104</v>
      </c>
      <c r="C18" s="5">
        <f t="shared" ref="C18:H18" si="6">C5*$D$23+C12*$E$23</f>
        <v>55.42817</v>
      </c>
      <c r="D18" s="5">
        <f t="shared" si="6"/>
        <v>96.4747</v>
      </c>
      <c r="E18" s="5">
        <f t="shared" si="6"/>
        <v>34.67408</v>
      </c>
      <c r="F18" s="5">
        <f t="shared" si="6"/>
        <v>82.82932</v>
      </c>
      <c r="G18" s="5">
        <f t="shared" si="6"/>
        <v>40.99368</v>
      </c>
      <c r="H18" s="5">
        <f t="shared" si="6"/>
        <v>20.35859</v>
      </c>
    </row>
    <row r="19" spans="1:8">
      <c r="A19" s="5" t="s">
        <v>11</v>
      </c>
      <c r="B19" s="5">
        <f>B6*$D$23+B13*$E$23</f>
        <v>2418.05459</v>
      </c>
      <c r="C19" s="5">
        <f t="shared" ref="C19:H19" si="7">C6*$D$23+C13*$E$23</f>
        <v>2771.36405</v>
      </c>
      <c r="D19" s="5">
        <f t="shared" si="7"/>
        <v>4823.66598</v>
      </c>
      <c r="E19" s="5">
        <f t="shared" si="7"/>
        <v>1733.56743</v>
      </c>
      <c r="F19" s="5">
        <f t="shared" si="7"/>
        <v>4141.27693</v>
      </c>
      <c r="G19" s="5">
        <f t="shared" si="7"/>
        <v>2049.57291</v>
      </c>
      <c r="H19" s="5">
        <f t="shared" si="7"/>
        <v>1014.41907</v>
      </c>
    </row>
    <row r="21" spans="1:2">
      <c r="A21" s="7" t="s">
        <v>1</v>
      </c>
      <c r="B21" s="7" t="s">
        <v>13</v>
      </c>
    </row>
    <row r="22" spans="1:5">
      <c r="A22" s="7" t="s">
        <v>2</v>
      </c>
      <c r="B22" s="7" t="s">
        <v>14</v>
      </c>
      <c r="D22" s="8" t="s">
        <v>15</v>
      </c>
      <c r="E22" s="8" t="s">
        <v>16</v>
      </c>
    </row>
    <row r="23" spans="1:5">
      <c r="A23" s="7" t="s">
        <v>3</v>
      </c>
      <c r="B23" s="7" t="s">
        <v>17</v>
      </c>
      <c r="D23" s="8">
        <v>1</v>
      </c>
      <c r="E23" s="8">
        <v>1</v>
      </c>
    </row>
    <row r="24" spans="1:2">
      <c r="A24" s="7" t="s">
        <v>4</v>
      </c>
      <c r="B24" s="7" t="s">
        <v>18</v>
      </c>
    </row>
    <row r="25" spans="1:2">
      <c r="A25" s="7" t="s">
        <v>5</v>
      </c>
      <c r="B25" s="7" t="s">
        <v>19</v>
      </c>
    </row>
    <row r="26" spans="1:2">
      <c r="A26" s="7" t="s">
        <v>6</v>
      </c>
      <c r="B26" s="7" t="s">
        <v>20</v>
      </c>
    </row>
    <row r="27" spans="1:2">
      <c r="A27" s="7" t="s">
        <v>7</v>
      </c>
      <c r="B27" s="7" t="s">
        <v>21</v>
      </c>
    </row>
    <row r="29" spans="1:7">
      <c r="A29" s="7" t="s">
        <v>22</v>
      </c>
      <c r="B29" s="7"/>
      <c r="C29" s="7"/>
      <c r="D29" s="7"/>
      <c r="E29" s="7"/>
      <c r="F29" s="7"/>
      <c r="G29" s="7"/>
    </row>
    <row r="30" ht="15.6" spans="1:7">
      <c r="A30" s="9"/>
      <c r="B30" s="9" t="s">
        <v>23</v>
      </c>
      <c r="C30" s="9" t="s">
        <v>24</v>
      </c>
      <c r="D30" s="9" t="s">
        <v>25</v>
      </c>
      <c r="E30" s="9" t="s">
        <v>26</v>
      </c>
      <c r="F30" s="9" t="s">
        <v>27</v>
      </c>
      <c r="G30" s="9" t="s">
        <v>28</v>
      </c>
    </row>
    <row r="31" ht="15.6" spans="1:7">
      <c r="A31" s="9" t="s">
        <v>29</v>
      </c>
      <c r="B31" s="10">
        <v>11</v>
      </c>
      <c r="C31" s="10">
        <v>4.23</v>
      </c>
      <c r="D31" s="10">
        <v>2.6</v>
      </c>
      <c r="E31" s="10">
        <v>14.1</v>
      </c>
      <c r="F31" s="10">
        <v>5.32</v>
      </c>
      <c r="G31" s="10">
        <v>2.65</v>
      </c>
    </row>
    <row r="32" ht="15.6" spans="1:7">
      <c r="A32" s="9" t="s">
        <v>30</v>
      </c>
      <c r="B32" s="10">
        <v>28</v>
      </c>
      <c r="C32" s="10">
        <v>12</v>
      </c>
      <c r="D32" s="10">
        <v>2.35</v>
      </c>
      <c r="E32" s="10">
        <v>28</v>
      </c>
      <c r="F32" s="10">
        <v>9</v>
      </c>
      <c r="G32" s="10">
        <v>2.35</v>
      </c>
    </row>
    <row r="34" spans="1:4">
      <c r="A34" s="7" t="s">
        <v>31</v>
      </c>
      <c r="B34" s="7"/>
      <c r="C34" s="7"/>
      <c r="D34" s="7"/>
    </row>
    <row r="35" ht="15.6" spans="1:4">
      <c r="A35" s="9"/>
      <c r="B35" s="9" t="s">
        <v>32</v>
      </c>
      <c r="C35" s="9" t="s">
        <v>33</v>
      </c>
      <c r="D35" s="9" t="s">
        <v>34</v>
      </c>
    </row>
    <row r="36" ht="15.6" spans="1:4">
      <c r="A36" s="9" t="s">
        <v>29</v>
      </c>
      <c r="B36" s="10">
        <v>299</v>
      </c>
      <c r="C36" s="10">
        <v>16</v>
      </c>
      <c r="D36" s="10">
        <v>4.1</v>
      </c>
    </row>
    <row r="37" ht="15.6" spans="1:4">
      <c r="A37" s="9" t="s">
        <v>30</v>
      </c>
      <c r="B37" s="10">
        <v>245</v>
      </c>
      <c r="C37" s="10">
        <v>11.2</v>
      </c>
      <c r="D37" s="10">
        <v>4.2</v>
      </c>
    </row>
  </sheetData>
  <mergeCells count="4">
    <mergeCell ref="A1:H1"/>
    <mergeCell ref="A8:H8"/>
    <mergeCell ref="A29:G29"/>
    <mergeCell ref="A34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无情工具人</cp:lastModifiedBy>
  <dcterms:created xsi:type="dcterms:W3CDTF">2023-05-12T11:15:00Z</dcterms:created>
  <dcterms:modified xsi:type="dcterms:W3CDTF">2024-01-08T08:17:10Z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ED0C09C62CDE461BBFF8B5B37D3C872E_12</vt:lpwstr>
  </property>
</Properties>
</file>