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项目成果\民居1\采光分析\照度统计\"/>
    </mc:Choice>
  </mc:AlternateContent>
  <xr:revisionPtr revIDLastSave="0" documentId="8_{B8E13C9C-0DBD-4EEB-818D-F2ED46C4B865}" xr6:coauthVersionLast="47" xr6:coauthVersionMax="47" xr10:uidLastSave="{00000000-0000-0000-0000-000000000000}"/>
  <bookViews>
    <workbookView xWindow="7740" yWindow="0" windowWidth="15300" windowHeight="12240" activeTab="1"/>
  </bookViews>
  <sheets>
    <sheet name="1006" sheetId="1" r:id="rId1"/>
    <sheet name="1005" sheetId="6" r:id="rId2"/>
    <sheet name="1004" sheetId="5" r:id="rId3"/>
    <sheet name="1002" sheetId="4" r:id="rId4"/>
    <sheet name="1003" sheetId="3" r:id="rId5"/>
    <sheet name="1001" sheetId="2" r:id="rId6"/>
  </sheets>
  <definedNames>
    <definedName name="平均照度" localSheetId="5">'1001'!$G$2</definedName>
    <definedName name="平均照度" localSheetId="3">'1002'!$G$2</definedName>
    <definedName name="平均照度" localSheetId="4">'1003'!$G$2</definedName>
    <definedName name="平均照度" localSheetId="2">'1004'!$G$2</definedName>
    <definedName name="平均照度" localSheetId="1">'1005'!$G$2</definedName>
    <definedName name="平均照度">'1006'!$G$2</definedName>
    <definedName name="最大照度" localSheetId="5">'1001'!$K$2</definedName>
    <definedName name="最大照度" localSheetId="3">'1002'!$K$2</definedName>
    <definedName name="最大照度" localSheetId="4">'1003'!$K$2</definedName>
    <definedName name="最大照度" localSheetId="2">'1004'!$K$2</definedName>
    <definedName name="最大照度" localSheetId="1">'1005'!$K$2</definedName>
    <definedName name="最大照度">'1006'!$K$2</definedName>
    <definedName name="最小照度" localSheetId="5">'1001'!$I$2</definedName>
    <definedName name="最小照度" localSheetId="3">'1002'!$I$2</definedName>
    <definedName name="最小照度" localSheetId="4">'1003'!$I$2</definedName>
    <definedName name="最小照度" localSheetId="2">'1004'!$I$2</definedName>
    <definedName name="最小照度" localSheetId="1">'1005'!$I$2</definedName>
    <definedName name="最小照度">'1006'!$I$2</definedName>
  </definedNames>
  <calcPr calcId="191029"/>
</workbook>
</file>

<file path=xl/calcChain.xml><?xml version="1.0" encoding="utf-8"?>
<calcChain xmlns="http://schemas.openxmlformats.org/spreadsheetml/2006/main">
  <c r="H7" i="6" l="1"/>
  <c r="K2" i="6"/>
  <c r="I4" i="6" s="1"/>
  <c r="I2" i="6"/>
  <c r="G2" i="6"/>
  <c r="I3" i="6" s="1"/>
  <c r="H7" i="5"/>
  <c r="K2" i="5"/>
  <c r="I4" i="5" s="1"/>
  <c r="I2" i="5"/>
  <c r="G2" i="5"/>
  <c r="I3" i="5" s="1"/>
  <c r="H7" i="4"/>
  <c r="K2" i="4"/>
  <c r="I2" i="4"/>
  <c r="G2" i="4"/>
  <c r="H7" i="3"/>
  <c r="K2" i="3"/>
  <c r="I4" i="3" s="1"/>
  <c r="I2" i="3"/>
  <c r="G2" i="3"/>
  <c r="I3" i="3" s="1"/>
  <c r="H7" i="2"/>
  <c r="K2" i="2"/>
  <c r="I2" i="2"/>
  <c r="G2" i="2"/>
  <c r="H7" i="1"/>
  <c r="K2" i="1"/>
  <c r="I4" i="1" s="1"/>
  <c r="G2" i="1"/>
  <c r="I3" i="1" s="1"/>
  <c r="I2" i="1"/>
  <c r="I3" i="2" l="1"/>
  <c r="I4" i="2"/>
  <c r="I4" i="4"/>
  <c r="I3" i="4"/>
</calcChain>
</file>

<file path=xl/sharedStrings.xml><?xml version="1.0" encoding="utf-8"?>
<sst xmlns="http://schemas.openxmlformats.org/spreadsheetml/2006/main" count="120" uniqueCount="30">
  <si>
    <t>序号</t>
  </si>
  <si>
    <t>X</t>
  </si>
  <si>
    <t>Y</t>
  </si>
  <si>
    <t>照度(lx)</t>
  </si>
  <si>
    <t>平均照度</t>
    <phoneticPr fontId="1" type="noConversion"/>
  </si>
  <si>
    <t>最小照度</t>
    <phoneticPr fontId="1" type="noConversion"/>
  </si>
  <si>
    <t>最大照度</t>
    <phoneticPr fontId="1" type="noConversion"/>
  </si>
  <si>
    <t>照度均匀度G1（最小/平均）</t>
    <phoneticPr fontId="1" type="noConversion"/>
  </si>
  <si>
    <t>房间编号</t>
    <phoneticPr fontId="1" type="noConversion"/>
  </si>
  <si>
    <t>面积(㎡)</t>
    <phoneticPr fontId="1" type="noConversion"/>
  </si>
  <si>
    <t>制表</t>
    <phoneticPr fontId="1" type="noConversion"/>
  </si>
  <si>
    <t>北京绿建软件有限公司</t>
    <phoneticPr fontId="1" type="noConversion"/>
  </si>
  <si>
    <t>日期</t>
    <phoneticPr fontId="1" type="noConversion"/>
  </si>
  <si>
    <t>照度均匀度G2（最小/最大）</t>
    <phoneticPr fontId="1" type="noConversion"/>
  </si>
  <si>
    <t>房间用途</t>
    <phoneticPr fontId="1" type="noConversion"/>
  </si>
  <si>
    <t>卧室</t>
    <phoneticPr fontId="1" type="noConversion"/>
  </si>
  <si>
    <t>照度计算统计结果</t>
    <phoneticPr fontId="1" type="noConversion"/>
  </si>
  <si>
    <t>忽略小照度值统计</t>
    <phoneticPr fontId="1" type="noConversion"/>
  </si>
  <si>
    <t>统计选项</t>
    <phoneticPr fontId="1" type="noConversion"/>
  </si>
  <si>
    <t>1006</t>
  </si>
  <si>
    <t>卫生间</t>
    <phoneticPr fontId="1" type="noConversion"/>
  </si>
  <si>
    <t>1005</t>
  </si>
  <si>
    <t>楼梯间</t>
    <phoneticPr fontId="1" type="noConversion"/>
  </si>
  <si>
    <t>1004</t>
  </si>
  <si>
    <t>餐厅</t>
    <phoneticPr fontId="1" type="noConversion"/>
  </si>
  <si>
    <t>1002</t>
  </si>
  <si>
    <t>厨房</t>
    <phoneticPr fontId="1" type="noConversion"/>
  </si>
  <si>
    <t>1003</t>
  </si>
  <si>
    <t>1001</t>
  </si>
  <si>
    <t>起居室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</si>
</sst>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0.00_ "/>
    <numFmt numFmtId="179" formatCode="0.0_ "/>
  </numFmts>
  <fonts count="7" x14ac:knownFonts="1">
    <font>
      <sz val="11"/>
      <color theme="1"/>
      <name val="等线"/>
      <charset val="134"/>
      <scheme val="minor"/>
    </font>
    <font>
      <sz val="9"/>
      <name val="等线"/>
      <charset val="134"/>
    </font>
    <font>
      <b/>
      <sz val="11"/>
      <color theme="1"/>
      <name val="等线"/>
      <charset val="134"/>
      <scheme val="minor"/>
    </font>
    <font>
      <b/>
      <sz val="11"/>
      <color rgb="FF0070C0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1"/>
      <color rgb="FF0070C0"/>
      <name val="等线"/>
      <family val="3"/>
      <charset val="134"/>
      <scheme val="minor"/>
    </font>
    <font>
      <sz val="9"/>
      <name val="等线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176" fontId="0" fillId="0" borderId="0" xfId="0" applyNumberFormat="1">
      <alignment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7" fontId="0" fillId="0" borderId="1" xfId="0" applyNumberFormat="1" applyFont="1" applyBorder="1" applyAlignment="1">
      <alignment horizontal="center" vertical="center"/>
    </xf>
    <xf numFmtId="0" fontId="2" fillId="3" borderId="0" xfId="0" applyFont="1" applyFill="1" applyBorder="1">
      <alignment vertical="center"/>
    </xf>
    <xf numFmtId="176" fontId="3" fillId="3" borderId="0" xfId="0" applyNumberFormat="1" applyFont="1" applyFill="1" applyBorder="1" applyAlignment="1">
      <alignment horizontal="center" vertical="center"/>
    </xf>
    <xf numFmtId="176" fontId="3" fillId="3" borderId="2" xfId="0" applyNumberFormat="1" applyFont="1" applyFill="1" applyBorder="1" applyAlignment="1">
      <alignment horizontal="center" vertical="center"/>
    </xf>
    <xf numFmtId="0" fontId="2" fillId="3" borderId="3" xfId="0" applyFont="1" applyFill="1" applyBorder="1">
      <alignment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176" fontId="3" fillId="0" borderId="0" xfId="0" applyNumberFormat="1" applyFont="1">
      <alignment vertical="center"/>
    </xf>
    <xf numFmtId="0" fontId="0" fillId="0" borderId="4" xfId="0" applyFont="1" applyBorder="1">
      <alignment vertical="center"/>
    </xf>
    <xf numFmtId="179" fontId="0" fillId="0" borderId="5" xfId="0" applyNumberFormat="1" applyBorder="1">
      <alignment vertical="center"/>
    </xf>
    <xf numFmtId="0" fontId="0" fillId="4" borderId="3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14" fontId="4" fillId="6" borderId="7" xfId="0" applyNumberFormat="1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177" fontId="3" fillId="0" borderId="0" xfId="0" applyNumberFormat="1" applyFont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/>
    </xf>
    <xf numFmtId="177" fontId="3" fillId="3" borderId="8" xfId="0" applyNumberFormat="1" applyFont="1" applyFill="1" applyBorder="1" applyAlignment="1">
      <alignment horizontal="center" vertical="center"/>
    </xf>
    <xf numFmtId="177" fontId="3" fillId="3" borderId="5" xfId="0" applyNumberFormat="1" applyFont="1" applyFill="1" applyBorder="1" applyAlignment="1">
      <alignment horizontal="center" vertical="center"/>
    </xf>
    <xf numFmtId="176" fontId="5" fillId="0" borderId="0" xfId="0" applyNumberFormat="1" applyFont="1">
      <alignment vertical="center"/>
    </xf>
  </cellXfs>
  <cellStyles count="1">
    <cellStyle name="常规" xfId="0" builtinId="0"/>
  </cellStyles>
  <dxfs count="36"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表1" displayName="表1" ref="A1:D99" totalsRowShown="0" headerRowDxfId="30">
  <autoFilter ref="A1:D99"/>
  <tableColumns count="4">
    <tableColumn id="1" name="序号" dataDxfId="34"/>
    <tableColumn id="2" name="X" dataDxfId="33"/>
    <tableColumn id="3" name="Y" dataDxfId="32"/>
    <tableColumn id="4" name="照度(lx)" dataDxfId="31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id="24" name="表1_25" displayName="表1_25" ref="A1:D106" totalsRowShown="0" headerRowDxfId="4">
  <autoFilter ref="A1:D106"/>
  <tableColumns count="4">
    <tableColumn id="1" name="序号" dataDxfId="3"/>
    <tableColumn id="2" name="X" dataDxfId="2"/>
    <tableColumn id="3" name="Y" dataDxfId="1"/>
    <tableColumn id="4" name="照度(lx)" dataDxfId="0"/>
  </tableColumns>
  <tableStyleInfo name="TableStyleLight21" showFirstColumn="0" showLastColumn="0" showRowStripes="1" showColumnStripes="0"/>
</table>
</file>

<file path=xl/tables/table3.xml><?xml version="1.0" encoding="utf-8"?>
<table xmlns="http://schemas.openxmlformats.org/spreadsheetml/2006/main" id="23" name="表1_24" displayName="表1_24" ref="A1:D50" totalsRowShown="0" headerRowDxfId="10">
  <autoFilter ref="A1:D50"/>
  <tableColumns count="4">
    <tableColumn id="1" name="序号" dataDxfId="9"/>
    <tableColumn id="2" name="X" dataDxfId="8"/>
    <tableColumn id="3" name="Y" dataDxfId="7"/>
    <tableColumn id="4" name="照度(lx)" dataDxfId="6"/>
  </tableColumns>
  <tableStyleInfo name="TableStyleLight21" showFirstColumn="0" showLastColumn="0" showRowStripes="1" showColumnStripes="0"/>
</table>
</file>

<file path=xl/tables/table4.xml><?xml version="1.0" encoding="utf-8"?>
<table xmlns="http://schemas.openxmlformats.org/spreadsheetml/2006/main" id="22" name="表1_23" displayName="表1_23" ref="A1:D57" totalsRowShown="0" headerRowDxfId="16">
  <autoFilter ref="A1:D57"/>
  <tableColumns count="4">
    <tableColumn id="1" name="序号" dataDxfId="15"/>
    <tableColumn id="2" name="X" dataDxfId="14"/>
    <tableColumn id="3" name="Y" dataDxfId="13"/>
    <tableColumn id="4" name="照度(lx)" dataDxfId="12"/>
  </tableColumns>
  <tableStyleInfo name="TableStyleLight21" showFirstColumn="0" showLastColumn="0" showRowStripes="1" showColumnStripes="0"/>
</table>
</file>

<file path=xl/tables/table5.xml><?xml version="1.0" encoding="utf-8"?>
<table xmlns="http://schemas.openxmlformats.org/spreadsheetml/2006/main" id="21" name="表1_22" displayName="表1_22" ref="A1:D57" totalsRowShown="0" headerRowDxfId="22">
  <autoFilter ref="A1:D57"/>
  <tableColumns count="4">
    <tableColumn id="1" name="序号" dataDxfId="21"/>
    <tableColumn id="2" name="X" dataDxfId="20"/>
    <tableColumn id="3" name="Y" dataDxfId="19"/>
    <tableColumn id="4" name="照度(lx)" dataDxfId="18"/>
  </tableColumns>
  <tableStyleInfo name="TableStyleLight21" showFirstColumn="0" showLastColumn="0" showRowStripes="1" showColumnStripes="0"/>
</table>
</file>

<file path=xl/tables/table6.xml><?xml version="1.0" encoding="utf-8"?>
<table xmlns="http://schemas.openxmlformats.org/spreadsheetml/2006/main" id="20" name="表1_21" displayName="表1_21" ref="A1:D171" totalsRowShown="0" headerRowDxfId="28">
  <autoFilter ref="A1:D171"/>
  <tableColumns count="4">
    <tableColumn id="1" name="序号" dataDxfId="27"/>
    <tableColumn id="2" name="X" dataDxfId="26"/>
    <tableColumn id="3" name="Y" dataDxfId="25"/>
    <tableColumn id="4" name="照度(lx)" dataDxfId="24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"/>
  <sheetViews>
    <sheetView showGridLines="0" workbookViewId="0">
      <selection activeCell="I3" sqref="I3:K3"/>
    </sheetView>
  </sheetViews>
  <sheetFormatPr defaultRowHeight="13.8" x14ac:dyDescent="0.25"/>
  <cols>
    <col min="1" max="1" width="9.21875" bestFit="1" customWidth="1"/>
    <col min="2" max="2" width="9.6640625" customWidth="1"/>
    <col min="3" max="3" width="9.88671875" customWidth="1"/>
    <col min="4" max="4" width="12.6640625" customWidth="1"/>
    <col min="10" max="10" width="9.21875" customWidth="1"/>
    <col min="11" max="11" width="10.77734375" customWidth="1"/>
    <col min="13" max="13" width="17.21875" bestFit="1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25">
      <c r="A2" s="2">
        <v>1</v>
      </c>
      <c r="B2" s="2">
        <v>40152.08304033662</v>
      </c>
      <c r="C2" s="2">
        <v>26534.548793108919</v>
      </c>
      <c r="D2" s="12">
        <v>322.5763379335404</v>
      </c>
      <c r="F2" s="9" t="s">
        <v>4</v>
      </c>
      <c r="G2" s="7">
        <f>AVERAGE(D:D)</f>
        <v>894.77418748732737</v>
      </c>
      <c r="H2" s="6" t="s">
        <v>5</v>
      </c>
      <c r="I2" s="7">
        <f>MIN(D:D)</f>
        <v>322.5763379335404</v>
      </c>
      <c r="J2" s="6" t="s">
        <v>6</v>
      </c>
      <c r="K2" s="8">
        <f>MAX(D:D)</f>
        <v>1458.6513986587527</v>
      </c>
      <c r="M2" s="13" t="s">
        <v>17</v>
      </c>
      <c r="N2" s="14">
        <v>1</v>
      </c>
    </row>
    <row r="3" spans="1:14" x14ac:dyDescent="0.25">
      <c r="A3" s="2">
        <v>2</v>
      </c>
      <c r="B3" s="2">
        <v>40152.083040336613</v>
      </c>
      <c r="C3" s="2">
        <v>23354.54879310885</v>
      </c>
      <c r="D3" s="12">
        <v>1053.0857458114624</v>
      </c>
      <c r="F3" s="21" t="s">
        <v>7</v>
      </c>
      <c r="G3" s="22"/>
      <c r="H3" s="22"/>
      <c r="I3" s="25">
        <f>IF(平均照度&gt;1,最小照度/平均照度,0)</f>
        <v>0.36051144796586909</v>
      </c>
      <c r="J3" s="25"/>
      <c r="K3" s="26"/>
    </row>
    <row r="4" spans="1:14" x14ac:dyDescent="0.25">
      <c r="A4" s="2">
        <v>3</v>
      </c>
      <c r="B4" s="2">
        <v>40152.08304033662</v>
      </c>
      <c r="C4" s="2">
        <v>26289.933408493529</v>
      </c>
      <c r="D4" s="29">
        <v>374.61242008209229</v>
      </c>
      <c r="F4" s="23" t="s">
        <v>13</v>
      </c>
      <c r="G4" s="24"/>
      <c r="H4" s="24"/>
      <c r="I4" s="27">
        <f>IF(最大照度&gt;1,最小照度/最大照度,0)</f>
        <v>0.22114697057168917</v>
      </c>
      <c r="J4" s="27"/>
      <c r="K4" s="28"/>
    </row>
    <row r="5" spans="1:14" x14ac:dyDescent="0.25">
      <c r="A5" s="2">
        <v>4</v>
      </c>
      <c r="B5" s="2">
        <v>40152.08304033662</v>
      </c>
      <c r="C5" s="2">
        <v>26045.318023878139</v>
      </c>
      <c r="D5" s="29">
        <v>420.22671318054199</v>
      </c>
      <c r="F5" s="10" t="s">
        <v>8</v>
      </c>
      <c r="G5" s="3" t="s">
        <v>19</v>
      </c>
      <c r="H5" s="11" t="s">
        <v>14</v>
      </c>
      <c r="I5" s="4" t="s">
        <v>20</v>
      </c>
      <c r="J5" s="10" t="s">
        <v>9</v>
      </c>
      <c r="K5" s="5">
        <v>6.22</v>
      </c>
    </row>
    <row r="6" spans="1:14" x14ac:dyDescent="0.25">
      <c r="A6" s="2">
        <v>5</v>
      </c>
      <c r="B6" s="2">
        <v>40152.08304033662</v>
      </c>
      <c r="C6" s="2">
        <v>25800.702639262749</v>
      </c>
      <c r="D6" s="29">
        <v>468.86031341552734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25">
      <c r="A7" s="2">
        <v>6</v>
      </c>
      <c r="B7" s="2">
        <v>40152.08304033662</v>
      </c>
      <c r="C7" s="2">
        <v>25556.087254647362</v>
      </c>
      <c r="D7" s="29">
        <v>524.94632634282118</v>
      </c>
      <c r="F7" s="18" t="s">
        <v>12</v>
      </c>
      <c r="G7" s="18"/>
      <c r="H7" s="19">
        <f ca="1">TODAY()</f>
        <v>45295</v>
      </c>
      <c r="I7" s="20"/>
      <c r="J7" s="20"/>
      <c r="K7" s="20"/>
    </row>
    <row r="8" spans="1:14" x14ac:dyDescent="0.25">
      <c r="A8" s="2">
        <v>7</v>
      </c>
      <c r="B8" s="2">
        <v>40152.08304033662</v>
      </c>
      <c r="C8" s="2">
        <v>25311.471870031972</v>
      </c>
      <c r="D8" s="29">
        <v>592.40190458297741</v>
      </c>
    </row>
    <row r="9" spans="1:14" x14ac:dyDescent="0.25">
      <c r="A9" s="2">
        <v>8</v>
      </c>
      <c r="B9" s="2">
        <v>40152.08304033662</v>
      </c>
      <c r="C9" s="2">
        <v>25066.856485416582</v>
      </c>
      <c r="D9" s="29">
        <v>653.18336367607117</v>
      </c>
    </row>
    <row r="10" spans="1:14" x14ac:dyDescent="0.25">
      <c r="A10" s="2">
        <v>9</v>
      </c>
      <c r="B10" s="2">
        <v>40152.08304033662</v>
      </c>
      <c r="C10" s="2">
        <v>24822.241100801191</v>
      </c>
      <c r="D10" s="29">
        <v>701.6683201789856</v>
      </c>
    </row>
    <row r="11" spans="1:14" x14ac:dyDescent="0.25">
      <c r="A11" s="2">
        <v>10</v>
      </c>
      <c r="B11" s="2">
        <v>40152.08304033662</v>
      </c>
      <c r="C11" s="2">
        <v>24577.625716185801</v>
      </c>
      <c r="D11" s="29">
        <v>756.12757682800293</v>
      </c>
    </row>
    <row r="12" spans="1:14" x14ac:dyDescent="0.25">
      <c r="A12" s="2">
        <v>11</v>
      </c>
      <c r="B12" s="2">
        <v>40152.08304033662</v>
      </c>
      <c r="C12" s="2">
        <v>24333.010331570407</v>
      </c>
      <c r="D12" s="29">
        <v>826.6086049079895</v>
      </c>
    </row>
    <row r="13" spans="1:14" x14ac:dyDescent="0.25">
      <c r="A13" s="2">
        <v>12</v>
      </c>
      <c r="B13" s="2">
        <v>40152.08304033662</v>
      </c>
      <c r="C13" s="2">
        <v>24088.394946955017</v>
      </c>
      <c r="D13" s="29">
        <v>923.0696382522583</v>
      </c>
    </row>
    <row r="14" spans="1:14" x14ac:dyDescent="0.25">
      <c r="A14" s="2">
        <v>13</v>
      </c>
      <c r="B14" s="2">
        <v>40152.083040336613</v>
      </c>
      <c r="C14" s="2">
        <v>23843.779562339631</v>
      </c>
      <c r="D14" s="29">
        <v>1042.5790281295776</v>
      </c>
    </row>
    <row r="15" spans="1:14" x14ac:dyDescent="0.25">
      <c r="A15" s="2">
        <v>14</v>
      </c>
      <c r="B15" s="2">
        <v>40152.083040336613</v>
      </c>
      <c r="C15" s="2">
        <v>23599.16417772424</v>
      </c>
      <c r="D15" s="29">
        <v>1142.8060441017151</v>
      </c>
    </row>
    <row r="16" spans="1:14" x14ac:dyDescent="0.25">
      <c r="A16" s="2">
        <v>15</v>
      </c>
      <c r="B16" s="2">
        <v>40415.416373669963</v>
      </c>
      <c r="C16" s="2">
        <v>26534.548793108919</v>
      </c>
      <c r="D16" s="29">
        <v>402.31290292739874</v>
      </c>
    </row>
    <row r="17" spans="1:4" x14ac:dyDescent="0.25">
      <c r="A17" s="2">
        <v>16</v>
      </c>
      <c r="B17" s="2">
        <v>40415.416373669956</v>
      </c>
      <c r="C17" s="2">
        <v>23354.54879310885</v>
      </c>
      <c r="D17" s="29">
        <v>1289.4186105728152</v>
      </c>
    </row>
    <row r="18" spans="1:4" x14ac:dyDescent="0.25">
      <c r="A18" s="2">
        <v>17</v>
      </c>
      <c r="B18" s="2">
        <v>40415.416373669963</v>
      </c>
      <c r="C18" s="2">
        <v>26289.933408493529</v>
      </c>
      <c r="D18" s="29">
        <v>470.60494613647467</v>
      </c>
    </row>
    <row r="19" spans="1:4" x14ac:dyDescent="0.25">
      <c r="A19" s="2">
        <v>18</v>
      </c>
      <c r="B19" s="2">
        <v>40415.416373669963</v>
      </c>
      <c r="C19" s="2">
        <v>26045.318023878139</v>
      </c>
      <c r="D19" s="29">
        <v>526.91407680511475</v>
      </c>
    </row>
    <row r="20" spans="1:4" x14ac:dyDescent="0.25">
      <c r="A20" s="2">
        <v>19</v>
      </c>
      <c r="B20" s="2">
        <v>40415.416373669963</v>
      </c>
      <c r="C20" s="2">
        <v>25800.702639262749</v>
      </c>
      <c r="D20" s="29">
        <v>595.2076563835144</v>
      </c>
    </row>
    <row r="21" spans="1:4" x14ac:dyDescent="0.25">
      <c r="A21" s="2">
        <v>20</v>
      </c>
      <c r="B21" s="2">
        <v>40415.416373669956</v>
      </c>
      <c r="C21" s="2">
        <v>25556.087254647362</v>
      </c>
      <c r="D21" s="29">
        <v>662.27333545684814</v>
      </c>
    </row>
    <row r="22" spans="1:4" x14ac:dyDescent="0.25">
      <c r="A22" s="2">
        <v>21</v>
      </c>
      <c r="B22" s="2">
        <v>40415.416373669956</v>
      </c>
      <c r="C22" s="2">
        <v>25311.471870031972</v>
      </c>
      <c r="D22" s="29">
        <v>742.02763271331787</v>
      </c>
    </row>
    <row r="23" spans="1:4" x14ac:dyDescent="0.25">
      <c r="A23" s="2">
        <v>22</v>
      </c>
      <c r="B23" s="2">
        <v>40415.416373669956</v>
      </c>
      <c r="C23" s="2">
        <v>25066.856485416582</v>
      </c>
      <c r="D23" s="29">
        <v>801.962082862854</v>
      </c>
    </row>
    <row r="24" spans="1:4" x14ac:dyDescent="0.25">
      <c r="A24" s="2">
        <v>23</v>
      </c>
      <c r="B24" s="2">
        <v>40415.416373669956</v>
      </c>
      <c r="C24" s="2">
        <v>24822.241100801191</v>
      </c>
      <c r="D24" s="29">
        <v>855.38642406463623</v>
      </c>
    </row>
    <row r="25" spans="1:4" x14ac:dyDescent="0.25">
      <c r="A25" s="2">
        <v>24</v>
      </c>
      <c r="B25" s="2">
        <v>40415.416373669956</v>
      </c>
      <c r="C25" s="2">
        <v>24577.625716185801</v>
      </c>
      <c r="D25" s="29">
        <v>905.8756968331337</v>
      </c>
    </row>
    <row r="26" spans="1:4" x14ac:dyDescent="0.25">
      <c r="A26" s="2">
        <v>25</v>
      </c>
      <c r="B26" s="2">
        <v>40415.416373669956</v>
      </c>
      <c r="C26" s="2">
        <v>24333.010331570407</v>
      </c>
      <c r="D26" s="29">
        <v>983.2400918006897</v>
      </c>
    </row>
    <row r="27" spans="1:4" x14ac:dyDescent="0.25">
      <c r="A27" s="2">
        <v>26</v>
      </c>
      <c r="B27" s="2">
        <v>40415.416373669956</v>
      </c>
      <c r="C27" s="2">
        <v>24088.394946955017</v>
      </c>
      <c r="D27" s="29">
        <v>1088.9354729652407</v>
      </c>
    </row>
    <row r="28" spans="1:4" x14ac:dyDescent="0.25">
      <c r="A28" s="2">
        <v>27</v>
      </c>
      <c r="B28" s="2">
        <v>40415.416373669956</v>
      </c>
      <c r="C28" s="2">
        <v>23843.779562339631</v>
      </c>
      <c r="D28" s="29">
        <v>1235.8565936088564</v>
      </c>
    </row>
    <row r="29" spans="1:4" x14ac:dyDescent="0.25">
      <c r="A29" s="2">
        <v>28</v>
      </c>
      <c r="B29" s="2">
        <v>40415.416373669956</v>
      </c>
      <c r="C29" s="2">
        <v>23599.16417772424</v>
      </c>
      <c r="D29" s="29">
        <v>1458.6513986587527</v>
      </c>
    </row>
    <row r="30" spans="1:4" x14ac:dyDescent="0.25">
      <c r="A30" s="2">
        <v>29</v>
      </c>
      <c r="B30" s="2">
        <v>40678.749707003299</v>
      </c>
      <c r="C30" s="2">
        <v>26534.548793108919</v>
      </c>
      <c r="D30" s="29">
        <v>496.38735723495483</v>
      </c>
    </row>
    <row r="31" spans="1:4" x14ac:dyDescent="0.25">
      <c r="A31" s="2">
        <v>30</v>
      </c>
      <c r="B31" s="2">
        <v>40678.749707003291</v>
      </c>
      <c r="C31" s="2">
        <v>23354.54879310885</v>
      </c>
      <c r="D31" s="29">
        <v>1254.0755549764633</v>
      </c>
    </row>
    <row r="32" spans="1:4" x14ac:dyDescent="0.25">
      <c r="A32" s="2">
        <v>31</v>
      </c>
      <c r="B32" s="2">
        <v>40678.749707003299</v>
      </c>
      <c r="C32" s="2">
        <v>26289.933408493529</v>
      </c>
      <c r="D32" s="29">
        <v>585.89747166633617</v>
      </c>
    </row>
    <row r="33" spans="1:4" x14ac:dyDescent="0.25">
      <c r="A33" s="2">
        <v>32</v>
      </c>
      <c r="B33" s="2">
        <v>40678.749707003299</v>
      </c>
      <c r="C33" s="2">
        <v>26045.318023878139</v>
      </c>
      <c r="D33" s="29">
        <v>666.10358953475952</v>
      </c>
    </row>
    <row r="34" spans="1:4" x14ac:dyDescent="0.25">
      <c r="A34" s="2">
        <v>33</v>
      </c>
      <c r="B34" s="2">
        <v>40678.749707003299</v>
      </c>
      <c r="C34" s="2">
        <v>25800.702639262749</v>
      </c>
      <c r="D34" s="29">
        <v>735.98287296295166</v>
      </c>
    </row>
    <row r="35" spans="1:4" x14ac:dyDescent="0.25">
      <c r="A35" s="2">
        <v>34</v>
      </c>
      <c r="B35" s="2">
        <v>40678.749707003299</v>
      </c>
      <c r="C35" s="2">
        <v>25556.087254647362</v>
      </c>
      <c r="D35" s="29">
        <v>804.60386991500854</v>
      </c>
    </row>
    <row r="36" spans="1:4" x14ac:dyDescent="0.25">
      <c r="A36" s="2">
        <v>35</v>
      </c>
      <c r="B36" s="2">
        <v>40678.749707003299</v>
      </c>
      <c r="C36" s="2">
        <v>25311.471870031972</v>
      </c>
      <c r="D36" s="29">
        <v>903.39361238479626</v>
      </c>
    </row>
    <row r="37" spans="1:4" x14ac:dyDescent="0.25">
      <c r="A37" s="2">
        <v>36</v>
      </c>
      <c r="B37" s="2">
        <v>40678.749707003299</v>
      </c>
      <c r="C37" s="2">
        <v>25066.856485416582</v>
      </c>
      <c r="D37" s="29">
        <v>1000.6164288520813</v>
      </c>
    </row>
    <row r="38" spans="1:4" x14ac:dyDescent="0.25">
      <c r="A38" s="2">
        <v>37</v>
      </c>
      <c r="B38" s="2">
        <v>40678.749707003299</v>
      </c>
      <c r="C38" s="2">
        <v>24822.241100801191</v>
      </c>
      <c r="D38" s="29">
        <v>1048.4154391288757</v>
      </c>
    </row>
    <row r="39" spans="1:4" x14ac:dyDescent="0.25">
      <c r="A39" s="2">
        <v>38</v>
      </c>
      <c r="B39" s="2">
        <v>40678.749707003299</v>
      </c>
      <c r="C39" s="2">
        <v>24577.625716185801</v>
      </c>
      <c r="D39" s="29">
        <v>1055.8713541030884</v>
      </c>
    </row>
    <row r="40" spans="1:4" x14ac:dyDescent="0.25">
      <c r="A40" s="2">
        <v>39</v>
      </c>
      <c r="B40" s="2">
        <v>40678.749707003299</v>
      </c>
      <c r="C40" s="2">
        <v>24333.010331570407</v>
      </c>
      <c r="D40" s="29">
        <v>1094.1932702064516</v>
      </c>
    </row>
    <row r="41" spans="1:4" x14ac:dyDescent="0.25">
      <c r="A41" s="2">
        <v>40</v>
      </c>
      <c r="B41" s="2">
        <v>40678.749707003299</v>
      </c>
      <c r="C41" s="2">
        <v>24088.394946955017</v>
      </c>
      <c r="D41" s="29">
        <v>1191.0789445090295</v>
      </c>
    </row>
    <row r="42" spans="1:4" x14ac:dyDescent="0.25">
      <c r="A42" s="2">
        <v>41</v>
      </c>
      <c r="B42" s="2">
        <v>40678.749707003291</v>
      </c>
      <c r="C42" s="2">
        <v>23843.779562339631</v>
      </c>
      <c r="D42" s="29">
        <v>1322.3071565628052</v>
      </c>
    </row>
    <row r="43" spans="1:4" x14ac:dyDescent="0.25">
      <c r="A43" s="2">
        <v>42</v>
      </c>
      <c r="B43" s="2">
        <v>40678.749707003291</v>
      </c>
      <c r="C43" s="2">
        <v>23599.16417772424</v>
      </c>
      <c r="D43" s="29">
        <v>1395.2951979637148</v>
      </c>
    </row>
    <row r="44" spans="1:4" x14ac:dyDescent="0.25">
      <c r="A44" s="2">
        <v>43</v>
      </c>
      <c r="B44" s="2">
        <v>40942.083040336642</v>
      </c>
      <c r="C44" s="2">
        <v>26534.548793108912</v>
      </c>
      <c r="D44" s="29">
        <v>588.53311324119568</v>
      </c>
    </row>
    <row r="45" spans="1:4" x14ac:dyDescent="0.25">
      <c r="A45" s="2">
        <v>44</v>
      </c>
      <c r="B45" s="2">
        <v>40942.083040336634</v>
      </c>
      <c r="C45" s="2">
        <v>23354.548793108843</v>
      </c>
      <c r="D45" s="29">
        <v>1185.3778138160708</v>
      </c>
    </row>
    <row r="46" spans="1:4" x14ac:dyDescent="0.25">
      <c r="A46" s="2">
        <v>45</v>
      </c>
      <c r="B46" s="2">
        <v>40942.083040336642</v>
      </c>
      <c r="C46" s="2">
        <v>26289.933408493522</v>
      </c>
      <c r="D46" s="29">
        <v>729.39517736434948</v>
      </c>
    </row>
    <row r="47" spans="1:4" x14ac:dyDescent="0.25">
      <c r="A47" s="2">
        <v>46</v>
      </c>
      <c r="B47" s="2">
        <v>40942.083040336642</v>
      </c>
      <c r="C47" s="2">
        <v>26045.318023878131</v>
      </c>
      <c r="D47" s="29">
        <v>845.5697069168092</v>
      </c>
    </row>
    <row r="48" spans="1:4" x14ac:dyDescent="0.25">
      <c r="A48" s="2">
        <v>47</v>
      </c>
      <c r="B48" s="2">
        <v>40942.083040336642</v>
      </c>
      <c r="C48" s="2">
        <v>25800.702639262745</v>
      </c>
      <c r="D48" s="29">
        <v>889.14267730712891</v>
      </c>
    </row>
    <row r="49" spans="1:4" x14ac:dyDescent="0.25">
      <c r="A49" s="2">
        <v>48</v>
      </c>
      <c r="B49" s="2">
        <v>40942.083040336634</v>
      </c>
      <c r="C49" s="2">
        <v>25556.087254647355</v>
      </c>
      <c r="D49" s="29">
        <v>924.99300193786632</v>
      </c>
    </row>
    <row r="50" spans="1:4" x14ac:dyDescent="0.25">
      <c r="A50" s="2">
        <v>49</v>
      </c>
      <c r="B50" s="2">
        <v>40942.083040336634</v>
      </c>
      <c r="C50" s="2">
        <v>25311.471870031964</v>
      </c>
      <c r="D50" s="29">
        <v>1025.1180200576782</v>
      </c>
    </row>
    <row r="51" spans="1:4" x14ac:dyDescent="0.25">
      <c r="A51" s="2">
        <v>50</v>
      </c>
      <c r="B51" s="2">
        <v>40942.083040336634</v>
      </c>
      <c r="C51" s="2">
        <v>25066.856485416574</v>
      </c>
      <c r="D51" s="29">
        <v>1235.0526456832886</v>
      </c>
    </row>
    <row r="52" spans="1:4" x14ac:dyDescent="0.25">
      <c r="A52" s="2">
        <v>51</v>
      </c>
      <c r="B52" s="2">
        <v>40942.083040336634</v>
      </c>
      <c r="C52" s="2">
        <v>24822.241100801184</v>
      </c>
      <c r="D52" s="29">
        <v>1271.3439936637881</v>
      </c>
    </row>
    <row r="53" spans="1:4" x14ac:dyDescent="0.25">
      <c r="A53" s="2">
        <v>52</v>
      </c>
      <c r="B53" s="2">
        <v>40942.083040336634</v>
      </c>
      <c r="C53" s="2">
        <v>24577.62571618579</v>
      </c>
      <c r="D53" s="29">
        <v>1135.8898215293887</v>
      </c>
    </row>
    <row r="54" spans="1:4" x14ac:dyDescent="0.25">
      <c r="A54" s="2">
        <v>53</v>
      </c>
      <c r="B54" s="2">
        <v>40942.083040336634</v>
      </c>
      <c r="C54" s="2">
        <v>24333.0103315704</v>
      </c>
      <c r="D54" s="29">
        <v>1134.4799466133118</v>
      </c>
    </row>
    <row r="55" spans="1:4" x14ac:dyDescent="0.25">
      <c r="A55" s="2">
        <v>54</v>
      </c>
      <c r="B55" s="2">
        <v>40942.083040336634</v>
      </c>
      <c r="C55" s="2">
        <v>24088.39494695501</v>
      </c>
      <c r="D55" s="29">
        <v>1229.144793510437</v>
      </c>
    </row>
    <row r="56" spans="1:4" x14ac:dyDescent="0.25">
      <c r="A56" s="2">
        <v>55</v>
      </c>
      <c r="B56" s="2">
        <v>40942.083040336634</v>
      </c>
      <c r="C56" s="2">
        <v>23843.779562339623</v>
      </c>
      <c r="D56" s="29">
        <v>1405.7702493667605</v>
      </c>
    </row>
    <row r="57" spans="1:4" x14ac:dyDescent="0.25">
      <c r="A57" s="2">
        <v>56</v>
      </c>
      <c r="B57" s="2">
        <v>40942.083040336634</v>
      </c>
      <c r="C57" s="2">
        <v>23599.164177724233</v>
      </c>
      <c r="D57" s="29">
        <v>1425.0513429641726</v>
      </c>
    </row>
    <row r="58" spans="1:4" x14ac:dyDescent="0.25">
      <c r="A58" s="2">
        <v>57</v>
      </c>
      <c r="B58" s="2">
        <v>41205.416373669977</v>
      </c>
      <c r="C58" s="2">
        <v>26534.548793108912</v>
      </c>
      <c r="D58" s="29">
        <v>648.93577194213867</v>
      </c>
    </row>
    <row r="59" spans="1:4" x14ac:dyDescent="0.25">
      <c r="A59" s="2">
        <v>58</v>
      </c>
      <c r="B59" s="2">
        <v>41205.41637366997</v>
      </c>
      <c r="C59" s="2">
        <v>23354.548793108843</v>
      </c>
      <c r="D59" s="29">
        <v>1054.7052442383767</v>
      </c>
    </row>
    <row r="60" spans="1:4" x14ac:dyDescent="0.25">
      <c r="A60" s="2">
        <v>59</v>
      </c>
      <c r="B60" s="2">
        <v>41205.416373669977</v>
      </c>
      <c r="C60" s="2">
        <v>26289.933408493522</v>
      </c>
      <c r="D60" s="29">
        <v>854.71016550064098</v>
      </c>
    </row>
    <row r="61" spans="1:4" x14ac:dyDescent="0.25">
      <c r="A61" s="2">
        <v>60</v>
      </c>
      <c r="B61" s="2">
        <v>41205.416373669977</v>
      </c>
      <c r="C61" s="2">
        <v>26045.318023878131</v>
      </c>
      <c r="D61" s="29">
        <v>1118.9881372451782</v>
      </c>
    </row>
    <row r="62" spans="1:4" x14ac:dyDescent="0.25">
      <c r="A62" s="2">
        <v>61</v>
      </c>
      <c r="B62" s="2">
        <v>41205.416373669977</v>
      </c>
      <c r="C62" s="2">
        <v>25800.702639262745</v>
      </c>
      <c r="D62" s="29">
        <v>1013.1771869659424</v>
      </c>
    </row>
    <row r="63" spans="1:4" x14ac:dyDescent="0.25">
      <c r="A63" s="2">
        <v>62</v>
      </c>
      <c r="B63" s="2">
        <v>41205.416373669977</v>
      </c>
      <c r="C63" s="2">
        <v>25556.087254647355</v>
      </c>
      <c r="D63" s="29">
        <v>964.24706745147705</v>
      </c>
    </row>
    <row r="64" spans="1:4" x14ac:dyDescent="0.25">
      <c r="A64" s="2">
        <v>63</v>
      </c>
      <c r="B64" s="2">
        <v>41205.416373669977</v>
      </c>
      <c r="C64" s="2">
        <v>25311.471870031964</v>
      </c>
      <c r="D64" s="29">
        <v>1011.940324306488</v>
      </c>
    </row>
    <row r="65" spans="1:4" x14ac:dyDescent="0.25">
      <c r="A65" s="2">
        <v>64</v>
      </c>
      <c r="B65" s="2">
        <v>41205.416373669977</v>
      </c>
      <c r="C65" s="2">
        <v>25066.856485416574</v>
      </c>
      <c r="D65" s="29">
        <v>1131.7805457115173</v>
      </c>
    </row>
    <row r="66" spans="1:4" x14ac:dyDescent="0.25">
      <c r="A66" s="2">
        <v>65</v>
      </c>
      <c r="B66" s="2">
        <v>41205.416373669977</v>
      </c>
      <c r="C66" s="2">
        <v>24822.241100801184</v>
      </c>
      <c r="D66" s="29">
        <v>1151.8814630508423</v>
      </c>
    </row>
    <row r="67" spans="1:4" x14ac:dyDescent="0.25">
      <c r="A67" s="2">
        <v>66</v>
      </c>
      <c r="B67" s="2">
        <v>41205.416373669977</v>
      </c>
      <c r="C67" s="2">
        <v>24577.62571618579</v>
      </c>
      <c r="D67" s="29">
        <v>1072.5609340667727</v>
      </c>
    </row>
    <row r="68" spans="1:4" x14ac:dyDescent="0.25">
      <c r="A68" s="2">
        <v>67</v>
      </c>
      <c r="B68" s="2">
        <v>41205.416373669977</v>
      </c>
      <c r="C68" s="2">
        <v>24333.0103315704</v>
      </c>
      <c r="D68" s="29">
        <v>1066.3528070449829</v>
      </c>
    </row>
    <row r="69" spans="1:4" x14ac:dyDescent="0.25">
      <c r="A69" s="2">
        <v>68</v>
      </c>
      <c r="B69" s="2">
        <v>41205.416373669977</v>
      </c>
      <c r="C69" s="2">
        <v>24088.39494695501</v>
      </c>
      <c r="D69" s="29">
        <v>1149.3787174224854</v>
      </c>
    </row>
    <row r="70" spans="1:4" x14ac:dyDescent="0.25">
      <c r="A70" s="2">
        <v>69</v>
      </c>
      <c r="B70" s="2">
        <v>41205.41637366997</v>
      </c>
      <c r="C70" s="2">
        <v>23843.779562339623</v>
      </c>
      <c r="D70" s="29">
        <v>1288.6748371124268</v>
      </c>
    </row>
    <row r="71" spans="1:4" x14ac:dyDescent="0.25">
      <c r="A71" s="2">
        <v>70</v>
      </c>
      <c r="B71" s="2">
        <v>41205.41637366997</v>
      </c>
      <c r="C71" s="2">
        <v>23599.164177724233</v>
      </c>
      <c r="D71" s="29">
        <v>1286.6931767463684</v>
      </c>
    </row>
    <row r="72" spans="1:4" x14ac:dyDescent="0.25">
      <c r="A72" s="2">
        <v>71</v>
      </c>
      <c r="B72" s="2">
        <v>41468.749707003321</v>
      </c>
      <c r="C72" s="2">
        <v>26534.548793108912</v>
      </c>
      <c r="D72" s="29">
        <v>633.14569354057323</v>
      </c>
    </row>
    <row r="73" spans="1:4" x14ac:dyDescent="0.25">
      <c r="A73" s="2">
        <v>72</v>
      </c>
      <c r="B73" s="2">
        <v>41468.749707003313</v>
      </c>
      <c r="C73" s="2">
        <v>23354.548793108843</v>
      </c>
      <c r="D73" s="29">
        <v>851.75504446029663</v>
      </c>
    </row>
    <row r="74" spans="1:4" x14ac:dyDescent="0.25">
      <c r="A74" s="2">
        <v>73</v>
      </c>
      <c r="B74" s="2">
        <v>41468.749707003321</v>
      </c>
      <c r="C74" s="2">
        <v>26289.933408493522</v>
      </c>
      <c r="D74" s="29">
        <v>808.48900651931763</v>
      </c>
    </row>
    <row r="75" spans="1:4" x14ac:dyDescent="0.25">
      <c r="A75" s="2">
        <v>74</v>
      </c>
      <c r="B75" s="2">
        <v>41468.749707003321</v>
      </c>
      <c r="C75" s="2">
        <v>26045.318023878131</v>
      </c>
      <c r="D75" s="29">
        <v>984.07246255874645</v>
      </c>
    </row>
    <row r="76" spans="1:4" x14ac:dyDescent="0.25">
      <c r="A76" s="2">
        <v>75</v>
      </c>
      <c r="B76" s="2">
        <v>41468.749707003321</v>
      </c>
      <c r="C76" s="2">
        <v>25800.702639262745</v>
      </c>
      <c r="D76" s="29">
        <v>937.57876873016369</v>
      </c>
    </row>
    <row r="77" spans="1:4" x14ac:dyDescent="0.25">
      <c r="A77" s="2">
        <v>76</v>
      </c>
      <c r="B77" s="2">
        <v>41468.749707003313</v>
      </c>
      <c r="C77" s="2">
        <v>25556.087254647355</v>
      </c>
      <c r="D77" s="29">
        <v>877.88057804107666</v>
      </c>
    </row>
    <row r="78" spans="1:4" x14ac:dyDescent="0.25">
      <c r="A78" s="2">
        <v>77</v>
      </c>
      <c r="B78" s="2">
        <v>41468.749707003313</v>
      </c>
      <c r="C78" s="2">
        <v>25311.471870031964</v>
      </c>
      <c r="D78" s="29">
        <v>881.30181646347046</v>
      </c>
    </row>
    <row r="79" spans="1:4" x14ac:dyDescent="0.25">
      <c r="A79" s="2">
        <v>78</v>
      </c>
      <c r="B79" s="2">
        <v>41468.749707003313</v>
      </c>
      <c r="C79" s="2">
        <v>25066.856485416574</v>
      </c>
      <c r="D79" s="29">
        <v>907.26688480377197</v>
      </c>
    </row>
    <row r="80" spans="1:4" x14ac:dyDescent="0.25">
      <c r="A80" s="2">
        <v>79</v>
      </c>
      <c r="B80" s="2">
        <v>41468.749707003313</v>
      </c>
      <c r="C80" s="2">
        <v>24822.241100801184</v>
      </c>
      <c r="D80" s="29">
        <v>913.42397022247314</v>
      </c>
    </row>
    <row r="81" spans="1:4" x14ac:dyDescent="0.25">
      <c r="A81" s="2">
        <v>80</v>
      </c>
      <c r="B81" s="2">
        <v>41468.749707003313</v>
      </c>
      <c r="C81" s="2">
        <v>24577.62571618579</v>
      </c>
      <c r="D81" s="29">
        <v>903.76327991485596</v>
      </c>
    </row>
    <row r="82" spans="1:4" x14ac:dyDescent="0.25">
      <c r="A82" s="2">
        <v>81</v>
      </c>
      <c r="B82" s="2">
        <v>41468.749707003313</v>
      </c>
      <c r="C82" s="2">
        <v>24333.0103315704</v>
      </c>
      <c r="D82" s="29">
        <v>911.60371398925793</v>
      </c>
    </row>
    <row r="83" spans="1:4" x14ac:dyDescent="0.25">
      <c r="A83" s="2">
        <v>82</v>
      </c>
      <c r="B83" s="2">
        <v>41468.749707003313</v>
      </c>
      <c r="C83" s="2">
        <v>24088.39494695501</v>
      </c>
      <c r="D83" s="29">
        <v>956.61284828186035</v>
      </c>
    </row>
    <row r="84" spans="1:4" x14ac:dyDescent="0.25">
      <c r="A84" s="2">
        <v>83</v>
      </c>
      <c r="B84" s="2">
        <v>41468.749707003313</v>
      </c>
      <c r="C84" s="2">
        <v>23843.779562339623</v>
      </c>
      <c r="D84" s="29">
        <v>994.64182996749878</v>
      </c>
    </row>
    <row r="85" spans="1:4" x14ac:dyDescent="0.25">
      <c r="A85" s="2">
        <v>84</v>
      </c>
      <c r="B85" s="2">
        <v>41468.749707003313</v>
      </c>
      <c r="C85" s="2">
        <v>23599.164177724233</v>
      </c>
      <c r="D85" s="29">
        <v>960.0608024597168</v>
      </c>
    </row>
    <row r="86" spans="1:4" x14ac:dyDescent="0.25">
      <c r="A86" s="2">
        <v>85</v>
      </c>
      <c r="B86" s="2">
        <v>41732.083040336656</v>
      </c>
      <c r="C86" s="2">
        <v>26534.548793108912</v>
      </c>
      <c r="D86" s="29">
        <v>544.65261292457592</v>
      </c>
    </row>
    <row r="87" spans="1:4" x14ac:dyDescent="0.25">
      <c r="A87" s="2">
        <v>86</v>
      </c>
      <c r="B87" s="2">
        <v>41732.083040336649</v>
      </c>
      <c r="C87" s="2">
        <v>23354.548793108843</v>
      </c>
      <c r="D87" s="29">
        <v>664.61126279830944</v>
      </c>
    </row>
    <row r="88" spans="1:4" x14ac:dyDescent="0.25">
      <c r="A88" s="2">
        <v>87</v>
      </c>
      <c r="B88" s="2">
        <v>41732.083040336656</v>
      </c>
      <c r="C88" s="2">
        <v>26289.933408493522</v>
      </c>
      <c r="D88" s="29">
        <v>660.18246483802807</v>
      </c>
    </row>
    <row r="89" spans="1:4" x14ac:dyDescent="0.25">
      <c r="A89" s="2">
        <v>88</v>
      </c>
      <c r="B89" s="2">
        <v>41732.083040336656</v>
      </c>
      <c r="C89" s="2">
        <v>26045.318023878131</v>
      </c>
      <c r="D89" s="29">
        <v>737.93824434280396</v>
      </c>
    </row>
    <row r="90" spans="1:4" x14ac:dyDescent="0.25">
      <c r="A90" s="2">
        <v>89</v>
      </c>
      <c r="B90" s="2">
        <v>41732.083040336656</v>
      </c>
      <c r="C90" s="2">
        <v>25800.702639262745</v>
      </c>
      <c r="D90" s="29">
        <v>754.22077178955078</v>
      </c>
    </row>
    <row r="91" spans="1:4" x14ac:dyDescent="0.25">
      <c r="A91" s="2">
        <v>90</v>
      </c>
      <c r="B91" s="2">
        <v>41732.083040336656</v>
      </c>
      <c r="C91" s="2">
        <v>25556.087254647355</v>
      </c>
      <c r="D91" s="29">
        <v>731.59329509735107</v>
      </c>
    </row>
    <row r="92" spans="1:4" x14ac:dyDescent="0.25">
      <c r="A92" s="2">
        <v>91</v>
      </c>
      <c r="B92" s="2">
        <v>41732.083040336656</v>
      </c>
      <c r="C92" s="2">
        <v>25311.471870031964</v>
      </c>
      <c r="D92" s="29">
        <v>717.66149806976318</v>
      </c>
    </row>
    <row r="93" spans="1:4" x14ac:dyDescent="0.25">
      <c r="A93" s="2">
        <v>92</v>
      </c>
      <c r="B93" s="2">
        <v>41732.083040336656</v>
      </c>
      <c r="C93" s="2">
        <v>25066.856485416574</v>
      </c>
      <c r="D93" s="29">
        <v>708.68607115745556</v>
      </c>
    </row>
    <row r="94" spans="1:4" x14ac:dyDescent="0.25">
      <c r="A94" s="2">
        <v>93</v>
      </c>
      <c r="B94" s="2">
        <v>41732.083040336656</v>
      </c>
      <c r="C94" s="2">
        <v>24822.241100801184</v>
      </c>
      <c r="D94" s="29">
        <v>713.55431342124939</v>
      </c>
    </row>
    <row r="95" spans="1:4" x14ac:dyDescent="0.25">
      <c r="A95" s="2">
        <v>94</v>
      </c>
      <c r="B95" s="2">
        <v>41732.083040336656</v>
      </c>
      <c r="C95" s="2">
        <v>24577.62571618579</v>
      </c>
      <c r="D95" s="29">
        <v>718.03620147705078</v>
      </c>
    </row>
    <row r="96" spans="1:4" x14ac:dyDescent="0.25">
      <c r="A96" s="2">
        <v>95</v>
      </c>
      <c r="B96" s="2">
        <v>41732.083040336656</v>
      </c>
      <c r="C96" s="2">
        <v>24333.0103315704</v>
      </c>
      <c r="D96" s="29">
        <v>745.54506492614757</v>
      </c>
    </row>
    <row r="97" spans="1:4" x14ac:dyDescent="0.25">
      <c r="A97" s="2">
        <v>96</v>
      </c>
      <c r="B97" s="2">
        <v>41732.083040336656</v>
      </c>
      <c r="C97" s="2">
        <v>24088.39494695501</v>
      </c>
      <c r="D97" s="29">
        <v>755.98102426528931</v>
      </c>
    </row>
    <row r="98" spans="1:4" x14ac:dyDescent="0.25">
      <c r="A98" s="2">
        <v>97</v>
      </c>
      <c r="B98" s="2">
        <v>41732.083040336649</v>
      </c>
      <c r="C98" s="2">
        <v>23843.779562339623</v>
      </c>
      <c r="D98" s="29">
        <v>765.34417104721069</v>
      </c>
    </row>
    <row r="99" spans="1:4" x14ac:dyDescent="0.25">
      <c r="A99" s="2">
        <v>98</v>
      </c>
      <c r="B99" s="2">
        <v>41732.083040336649</v>
      </c>
      <c r="C99" s="2">
        <v>23599.164177724233</v>
      </c>
      <c r="D99" s="29">
        <v>733.7366156578064</v>
      </c>
    </row>
  </sheetData>
  <sheetCalcPr fullCalcOnLoad="1"/>
  <mergeCells count="10">
    <mergeCell ref="M1:N1"/>
    <mergeCell ref="F1:K1"/>
    <mergeCell ref="F7:G7"/>
    <mergeCell ref="H7:K7"/>
    <mergeCell ref="F6:G6"/>
    <mergeCell ref="H6:K6"/>
    <mergeCell ref="F3:H3"/>
    <mergeCell ref="F4:H4"/>
    <mergeCell ref="I3:K3"/>
    <mergeCell ref="I4:K4"/>
  </mergeCells>
  <phoneticPr fontId="1" type="noConversion"/>
  <conditionalFormatting sqref="D2:D99">
    <cfRule type="expression" dxfId="35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showGridLines="0" tabSelected="1" workbookViewId="0">
      <selection activeCell="I3" sqref="I3:K3"/>
    </sheetView>
  </sheetViews>
  <sheetFormatPr defaultRowHeight="13.8" x14ac:dyDescent="0.25"/>
  <cols>
    <col min="1" max="1" width="9.21875" bestFit="1" customWidth="1"/>
    <col min="2" max="2" width="9.6640625" customWidth="1"/>
    <col min="3" max="3" width="9.88671875" customWidth="1"/>
    <col min="4" max="4" width="12.6640625" customWidth="1"/>
    <col min="10" max="10" width="9.21875" customWidth="1"/>
    <col min="11" max="11" width="10.77734375" customWidth="1"/>
    <col min="13" max="13" width="17.21875" bestFit="1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25">
      <c r="A2" s="2">
        <v>1</v>
      </c>
      <c r="B2" s="2">
        <v>40152.08304033662</v>
      </c>
      <c r="C2" s="2">
        <v>22994.548793108894</v>
      </c>
      <c r="D2" s="12">
        <v>244.66124546527863</v>
      </c>
      <c r="F2" s="9" t="s">
        <v>4</v>
      </c>
      <c r="G2" s="7">
        <f>AVERAGE(D:D)</f>
        <v>644.65947977247697</v>
      </c>
      <c r="H2" s="6" t="s">
        <v>5</v>
      </c>
      <c r="I2" s="7">
        <f>MIN(D:D)</f>
        <v>243.73703396320346</v>
      </c>
      <c r="J2" s="6" t="s">
        <v>6</v>
      </c>
      <c r="K2" s="8">
        <f>MAX(D:D)</f>
        <v>1192.2430801391602</v>
      </c>
      <c r="M2" s="13" t="s">
        <v>17</v>
      </c>
      <c r="N2" s="14">
        <v>1</v>
      </c>
    </row>
    <row r="3" spans="1:14" x14ac:dyDescent="0.25">
      <c r="A3" s="2">
        <v>2</v>
      </c>
      <c r="B3" s="2">
        <v>40152.08304033662</v>
      </c>
      <c r="C3" s="2">
        <v>19409.152519410047</v>
      </c>
      <c r="D3" s="12">
        <v>429.06130623817444</v>
      </c>
      <c r="F3" s="21" t="s">
        <v>7</v>
      </c>
      <c r="G3" s="22"/>
      <c r="H3" s="22"/>
      <c r="I3" s="25">
        <f>IF(平均照度&gt;1,最小照度/平均照度,0)</f>
        <v>0.37808648070951634</v>
      </c>
      <c r="J3" s="25"/>
      <c r="K3" s="26"/>
    </row>
    <row r="4" spans="1:14" x14ac:dyDescent="0.25">
      <c r="A4" s="2">
        <v>3</v>
      </c>
      <c r="B4" s="2">
        <v>40152.08304033662</v>
      </c>
      <c r="C4" s="2">
        <v>22738.449059273258</v>
      </c>
      <c r="D4" s="29">
        <v>304.1768856048584</v>
      </c>
      <c r="F4" s="23" t="s">
        <v>13</v>
      </c>
      <c r="G4" s="24"/>
      <c r="H4" s="24"/>
      <c r="I4" s="27">
        <f>IF(最大照度&gt;1,最小照度/最大照度,0)</f>
        <v>0.20443568767432407</v>
      </c>
      <c r="J4" s="27"/>
      <c r="K4" s="28"/>
    </row>
    <row r="5" spans="1:14" x14ac:dyDescent="0.25">
      <c r="A5" s="2">
        <v>4</v>
      </c>
      <c r="B5" s="2">
        <v>40152.08304033662</v>
      </c>
      <c r="C5" s="2">
        <v>22482.34932543763</v>
      </c>
      <c r="D5" s="29">
        <v>371.60437965393066</v>
      </c>
      <c r="F5" s="10" t="s">
        <v>8</v>
      </c>
      <c r="G5" s="3" t="s">
        <v>21</v>
      </c>
      <c r="H5" s="11" t="s">
        <v>14</v>
      </c>
      <c r="I5" s="11" t="s">
        <v>22</v>
      </c>
      <c r="J5" s="10" t="s">
        <v>9</v>
      </c>
      <c r="K5" s="5">
        <v>6.96</v>
      </c>
    </row>
    <row r="6" spans="1:14" x14ac:dyDescent="0.25">
      <c r="A6" s="2">
        <v>5</v>
      </c>
      <c r="B6" s="2">
        <v>40152.08304033662</v>
      </c>
      <c r="C6" s="2">
        <v>22226.249591601998</v>
      </c>
      <c r="D6" s="29">
        <v>435.82295298576361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25">
      <c r="A7" s="2">
        <v>6</v>
      </c>
      <c r="B7" s="2">
        <v>40152.08304033662</v>
      </c>
      <c r="C7" s="2">
        <v>21970.149857766366</v>
      </c>
      <c r="D7" s="29">
        <v>472.3118097782135</v>
      </c>
      <c r="F7" s="18" t="s">
        <v>12</v>
      </c>
      <c r="G7" s="18"/>
      <c r="H7" s="19">
        <f ca="1">TODAY()</f>
        <v>45295</v>
      </c>
      <c r="I7" s="20"/>
      <c r="J7" s="20"/>
      <c r="K7" s="20"/>
    </row>
    <row r="8" spans="1:14" x14ac:dyDescent="0.25">
      <c r="A8" s="2">
        <v>7</v>
      </c>
      <c r="B8" s="2">
        <v>40152.08304033662</v>
      </c>
      <c r="C8" s="2">
        <v>21714.050123930734</v>
      </c>
      <c r="D8" s="29">
        <v>490.68153762817388</v>
      </c>
    </row>
    <row r="9" spans="1:14" x14ac:dyDescent="0.25">
      <c r="A9" s="2">
        <v>8</v>
      </c>
      <c r="B9" s="2">
        <v>40152.08304033662</v>
      </c>
      <c r="C9" s="2">
        <v>21457.950390095102</v>
      </c>
      <c r="D9" s="29">
        <v>500.30070328712463</v>
      </c>
    </row>
    <row r="10" spans="1:14" x14ac:dyDescent="0.25">
      <c r="A10" s="2">
        <v>9</v>
      </c>
      <c r="B10" s="2">
        <v>40152.08304033662</v>
      </c>
      <c r="C10" s="2">
        <v>21201.85065625947</v>
      </c>
      <c r="D10" s="29">
        <v>522.40035176277161</v>
      </c>
    </row>
    <row r="11" spans="1:14" x14ac:dyDescent="0.25">
      <c r="A11" s="2">
        <v>10</v>
      </c>
      <c r="B11" s="2">
        <v>40152.08304033662</v>
      </c>
      <c r="C11" s="2">
        <v>20945.750922423835</v>
      </c>
      <c r="D11" s="29">
        <v>541.20862770080566</v>
      </c>
    </row>
    <row r="12" spans="1:14" x14ac:dyDescent="0.25">
      <c r="A12" s="2">
        <v>11</v>
      </c>
      <c r="B12" s="2">
        <v>40152.08304033662</v>
      </c>
      <c r="C12" s="2">
        <v>20689.651188588206</v>
      </c>
      <c r="D12" s="29">
        <v>549.65921378135681</v>
      </c>
    </row>
    <row r="13" spans="1:14" x14ac:dyDescent="0.25">
      <c r="A13" s="2">
        <v>12</v>
      </c>
      <c r="B13" s="2">
        <v>40152.08304033662</v>
      </c>
      <c r="C13" s="2">
        <v>20433.551454752575</v>
      </c>
      <c r="D13" s="29">
        <v>542.00199174880981</v>
      </c>
    </row>
    <row r="14" spans="1:14" x14ac:dyDescent="0.25">
      <c r="A14" s="2">
        <v>13</v>
      </c>
      <c r="B14" s="2">
        <v>40152.08304033662</v>
      </c>
      <c r="C14" s="2">
        <v>20177.451720916939</v>
      </c>
      <c r="D14" s="29">
        <v>519.26492071151733</v>
      </c>
    </row>
    <row r="15" spans="1:14" x14ac:dyDescent="0.25">
      <c r="A15" s="2">
        <v>14</v>
      </c>
      <c r="B15" s="2">
        <v>40152.08304033662</v>
      </c>
      <c r="C15" s="2">
        <v>19921.351987081311</v>
      </c>
      <c r="D15" s="29">
        <v>497.92321443557745</v>
      </c>
    </row>
    <row r="16" spans="1:14" x14ac:dyDescent="0.25">
      <c r="A16" s="2">
        <v>15</v>
      </c>
      <c r="B16" s="2">
        <v>40152.08304033662</v>
      </c>
      <c r="C16" s="2">
        <v>19665.252253245679</v>
      </c>
      <c r="D16" s="29">
        <v>469.06827807426458</v>
      </c>
    </row>
    <row r="17" spans="1:4" x14ac:dyDescent="0.25">
      <c r="A17" s="2">
        <v>16</v>
      </c>
      <c r="B17" s="2">
        <v>40415.416373669956</v>
      </c>
      <c r="C17" s="2">
        <v>22994.548793108894</v>
      </c>
      <c r="D17" s="29">
        <v>289.00329673290253</v>
      </c>
    </row>
    <row r="18" spans="1:4" x14ac:dyDescent="0.25">
      <c r="A18" s="2">
        <v>17</v>
      </c>
      <c r="B18" s="2">
        <v>40415.416373669963</v>
      </c>
      <c r="C18" s="2">
        <v>19409.152519410047</v>
      </c>
      <c r="D18" s="29">
        <v>547.52754402160656</v>
      </c>
    </row>
    <row r="19" spans="1:4" x14ac:dyDescent="0.25">
      <c r="A19" s="2">
        <v>18</v>
      </c>
      <c r="B19" s="2">
        <v>40415.416373669956</v>
      </c>
      <c r="C19" s="2">
        <v>22738.449059273258</v>
      </c>
      <c r="D19" s="29">
        <v>369.24925351142883</v>
      </c>
    </row>
    <row r="20" spans="1:4" x14ac:dyDescent="0.25">
      <c r="A20" s="2">
        <v>19</v>
      </c>
      <c r="B20" s="2">
        <v>40415.416373669956</v>
      </c>
      <c r="C20" s="2">
        <v>22482.34932543763</v>
      </c>
      <c r="D20" s="29">
        <v>468.00254988670349</v>
      </c>
    </row>
    <row r="21" spans="1:4" x14ac:dyDescent="0.25">
      <c r="A21" s="2">
        <v>20</v>
      </c>
      <c r="B21" s="2">
        <v>40415.416373669956</v>
      </c>
      <c r="C21" s="2">
        <v>22226.249591601998</v>
      </c>
      <c r="D21" s="29">
        <v>561.17408847808849</v>
      </c>
    </row>
    <row r="22" spans="1:4" x14ac:dyDescent="0.25">
      <c r="A22" s="2">
        <v>21</v>
      </c>
      <c r="B22" s="2">
        <v>40415.416373669956</v>
      </c>
      <c r="C22" s="2">
        <v>21970.149857766366</v>
      </c>
      <c r="D22" s="29">
        <v>609.98735857009899</v>
      </c>
    </row>
    <row r="23" spans="1:4" x14ac:dyDescent="0.25">
      <c r="A23" s="2">
        <v>22</v>
      </c>
      <c r="B23" s="2">
        <v>40415.416373669956</v>
      </c>
      <c r="C23" s="2">
        <v>21714.050123930734</v>
      </c>
      <c r="D23" s="29">
        <v>615.24097347259521</v>
      </c>
    </row>
    <row r="24" spans="1:4" x14ac:dyDescent="0.25">
      <c r="A24" s="2">
        <v>23</v>
      </c>
      <c r="B24" s="2">
        <v>40415.416373669963</v>
      </c>
      <c r="C24" s="2">
        <v>21457.950390095102</v>
      </c>
      <c r="D24" s="29">
        <v>623.46191501617432</v>
      </c>
    </row>
    <row r="25" spans="1:4" x14ac:dyDescent="0.25">
      <c r="A25" s="2">
        <v>24</v>
      </c>
      <c r="B25" s="2">
        <v>40415.416373669963</v>
      </c>
      <c r="C25" s="2">
        <v>21201.85065625947</v>
      </c>
      <c r="D25" s="29">
        <v>646.87276935577393</v>
      </c>
    </row>
    <row r="26" spans="1:4" x14ac:dyDescent="0.25">
      <c r="A26" s="2">
        <v>25</v>
      </c>
      <c r="B26" s="2">
        <v>40415.416373669963</v>
      </c>
      <c r="C26" s="2">
        <v>20945.750922423835</v>
      </c>
      <c r="D26" s="29">
        <v>678.62525558471691</v>
      </c>
    </row>
    <row r="27" spans="1:4" x14ac:dyDescent="0.25">
      <c r="A27" s="2">
        <v>26</v>
      </c>
      <c r="B27" s="2">
        <v>40415.416373669963</v>
      </c>
      <c r="C27" s="2">
        <v>20689.651188588206</v>
      </c>
      <c r="D27" s="29">
        <v>700.19741725921642</v>
      </c>
    </row>
    <row r="28" spans="1:4" x14ac:dyDescent="0.25">
      <c r="A28" s="2">
        <v>27</v>
      </c>
      <c r="B28" s="2">
        <v>40415.416373669963</v>
      </c>
      <c r="C28" s="2">
        <v>20433.551454752575</v>
      </c>
      <c r="D28" s="29">
        <v>688.62932443618774</v>
      </c>
    </row>
    <row r="29" spans="1:4" x14ac:dyDescent="0.25">
      <c r="A29" s="2">
        <v>28</v>
      </c>
      <c r="B29" s="2">
        <v>40415.416373669963</v>
      </c>
      <c r="C29" s="2">
        <v>20177.451720916939</v>
      </c>
      <c r="D29" s="29">
        <v>659.29717469215404</v>
      </c>
    </row>
    <row r="30" spans="1:4" x14ac:dyDescent="0.25">
      <c r="A30" s="2">
        <v>29</v>
      </c>
      <c r="B30" s="2">
        <v>40415.416373669963</v>
      </c>
      <c r="C30" s="2">
        <v>19921.351987081311</v>
      </c>
      <c r="D30" s="29">
        <v>632.44993162155163</v>
      </c>
    </row>
    <row r="31" spans="1:4" x14ac:dyDescent="0.25">
      <c r="A31" s="2">
        <v>30</v>
      </c>
      <c r="B31" s="2">
        <v>40415.416373669963</v>
      </c>
      <c r="C31" s="2">
        <v>19665.252253245679</v>
      </c>
      <c r="D31" s="29">
        <v>593.76799297332775</v>
      </c>
    </row>
    <row r="32" spans="1:4" x14ac:dyDescent="0.25">
      <c r="A32" s="2">
        <v>31</v>
      </c>
      <c r="B32" s="2">
        <v>40678.749707003291</v>
      </c>
      <c r="C32" s="2">
        <v>22994.548793108894</v>
      </c>
      <c r="D32" s="29">
        <v>325.11890113353735</v>
      </c>
    </row>
    <row r="33" spans="1:4" x14ac:dyDescent="0.25">
      <c r="A33" s="2">
        <v>32</v>
      </c>
      <c r="B33" s="2">
        <v>40678.749707003299</v>
      </c>
      <c r="C33" s="2">
        <v>19409.152519410047</v>
      </c>
      <c r="D33" s="29">
        <v>706.37485957145702</v>
      </c>
    </row>
    <row r="34" spans="1:4" x14ac:dyDescent="0.25">
      <c r="A34" s="2">
        <v>33</v>
      </c>
      <c r="B34" s="2">
        <v>40678.749707003291</v>
      </c>
      <c r="C34" s="2">
        <v>22738.449059273258</v>
      </c>
      <c r="D34" s="29">
        <v>426.05919790267944</v>
      </c>
    </row>
    <row r="35" spans="1:4" x14ac:dyDescent="0.25">
      <c r="A35" s="2">
        <v>34</v>
      </c>
      <c r="B35" s="2">
        <v>40678.749707003291</v>
      </c>
      <c r="C35" s="2">
        <v>22482.34932543763</v>
      </c>
      <c r="D35" s="29">
        <v>567.81568503379833</v>
      </c>
    </row>
    <row r="36" spans="1:4" x14ac:dyDescent="0.25">
      <c r="A36" s="2">
        <v>35</v>
      </c>
      <c r="B36" s="2">
        <v>40678.749707003291</v>
      </c>
      <c r="C36" s="2">
        <v>22226.249591601998</v>
      </c>
      <c r="D36" s="29">
        <v>721.30192518234253</v>
      </c>
    </row>
    <row r="37" spans="1:4" x14ac:dyDescent="0.25">
      <c r="A37" s="2">
        <v>36</v>
      </c>
      <c r="B37" s="2">
        <v>40678.749707003291</v>
      </c>
      <c r="C37" s="2">
        <v>21970.149857766366</v>
      </c>
      <c r="D37" s="29">
        <v>794.85799646377563</v>
      </c>
    </row>
    <row r="38" spans="1:4" x14ac:dyDescent="0.25">
      <c r="A38" s="2">
        <v>37</v>
      </c>
      <c r="B38" s="2">
        <v>40678.749707003291</v>
      </c>
      <c r="C38" s="2">
        <v>21714.050123930734</v>
      </c>
      <c r="D38" s="29">
        <v>757.649094581604</v>
      </c>
    </row>
    <row r="39" spans="1:4" x14ac:dyDescent="0.25">
      <c r="A39" s="2">
        <v>38</v>
      </c>
      <c r="B39" s="2">
        <v>40678.749707003299</v>
      </c>
      <c r="C39" s="2">
        <v>21457.950390095102</v>
      </c>
      <c r="D39" s="29">
        <v>730.01834583282471</v>
      </c>
    </row>
    <row r="40" spans="1:4" x14ac:dyDescent="0.25">
      <c r="A40" s="2">
        <v>39</v>
      </c>
      <c r="B40" s="2">
        <v>40678.749707003299</v>
      </c>
      <c r="C40" s="2">
        <v>21201.85065625947</v>
      </c>
      <c r="D40" s="29">
        <v>767.42799997329712</v>
      </c>
    </row>
    <row r="41" spans="1:4" x14ac:dyDescent="0.25">
      <c r="A41" s="2">
        <v>40</v>
      </c>
      <c r="B41" s="2">
        <v>40678.749707003299</v>
      </c>
      <c r="C41" s="2">
        <v>20945.750922423835</v>
      </c>
      <c r="D41" s="29">
        <v>838.35807466506958</v>
      </c>
    </row>
    <row r="42" spans="1:4" x14ac:dyDescent="0.25">
      <c r="A42" s="2">
        <v>41</v>
      </c>
      <c r="B42" s="2">
        <v>40678.749707003299</v>
      </c>
      <c r="C42" s="2">
        <v>20689.651188588206</v>
      </c>
      <c r="D42" s="29">
        <v>898.98303747177124</v>
      </c>
    </row>
    <row r="43" spans="1:4" x14ac:dyDescent="0.25">
      <c r="A43" s="2">
        <v>42</v>
      </c>
      <c r="B43" s="2">
        <v>40678.749707003299</v>
      </c>
      <c r="C43" s="2">
        <v>20433.551454752575</v>
      </c>
      <c r="D43" s="29">
        <v>861.83874845504772</v>
      </c>
    </row>
    <row r="44" spans="1:4" x14ac:dyDescent="0.25">
      <c r="A44" s="2">
        <v>43</v>
      </c>
      <c r="B44" s="2">
        <v>40678.749707003299</v>
      </c>
      <c r="C44" s="2">
        <v>20177.451720916939</v>
      </c>
      <c r="D44" s="29">
        <v>801.78369331359863</v>
      </c>
    </row>
    <row r="45" spans="1:4" x14ac:dyDescent="0.25">
      <c r="A45" s="2">
        <v>44</v>
      </c>
      <c r="B45" s="2">
        <v>40678.749707003299</v>
      </c>
      <c r="C45" s="2">
        <v>19921.351987081311</v>
      </c>
      <c r="D45" s="29">
        <v>777.45852851867687</v>
      </c>
    </row>
    <row r="46" spans="1:4" x14ac:dyDescent="0.25">
      <c r="A46" s="2">
        <v>45</v>
      </c>
      <c r="B46" s="2">
        <v>40678.749707003299</v>
      </c>
      <c r="C46" s="2">
        <v>19665.252253245679</v>
      </c>
      <c r="D46" s="29">
        <v>763.24284458160412</v>
      </c>
    </row>
    <row r="47" spans="1:4" x14ac:dyDescent="0.25">
      <c r="A47" s="2">
        <v>46</v>
      </c>
      <c r="B47" s="2">
        <v>40942.083040336634</v>
      </c>
      <c r="C47" s="2">
        <v>22994.548793108894</v>
      </c>
      <c r="D47" s="29">
        <v>339.07762730121618</v>
      </c>
    </row>
    <row r="48" spans="1:4" x14ac:dyDescent="0.25">
      <c r="A48" s="2">
        <v>47</v>
      </c>
      <c r="B48" s="2">
        <v>40942.083040336634</v>
      </c>
      <c r="C48" s="2">
        <v>19409.152519410047</v>
      </c>
      <c r="D48" s="29">
        <v>908.02124214172363</v>
      </c>
    </row>
    <row r="49" spans="1:4" x14ac:dyDescent="0.25">
      <c r="A49" s="2">
        <v>48</v>
      </c>
      <c r="B49" s="2">
        <v>40942.083040336634</v>
      </c>
      <c r="C49" s="2">
        <v>22738.449059273258</v>
      </c>
      <c r="D49" s="29">
        <v>449.59979009628296</v>
      </c>
    </row>
    <row r="50" spans="1:4" x14ac:dyDescent="0.25">
      <c r="A50" s="2">
        <v>49</v>
      </c>
      <c r="B50" s="2">
        <v>40942.083040336634</v>
      </c>
      <c r="C50" s="2">
        <v>22482.34932543763</v>
      </c>
      <c r="D50" s="29">
        <v>617.1369812488557</v>
      </c>
    </row>
    <row r="51" spans="1:4" x14ac:dyDescent="0.25">
      <c r="A51" s="2">
        <v>50</v>
      </c>
      <c r="B51" s="2">
        <v>40942.083040336634</v>
      </c>
      <c r="C51" s="2">
        <v>22226.249591601998</v>
      </c>
      <c r="D51" s="29">
        <v>875.11246728897106</v>
      </c>
    </row>
    <row r="52" spans="1:4" x14ac:dyDescent="0.25">
      <c r="A52" s="2">
        <v>51</v>
      </c>
      <c r="B52" s="2">
        <v>40942.083040336634</v>
      </c>
      <c r="C52" s="2">
        <v>21970.149857766366</v>
      </c>
      <c r="D52" s="29">
        <v>1029.7941308021548</v>
      </c>
    </row>
    <row r="53" spans="1:4" x14ac:dyDescent="0.25">
      <c r="A53" s="2">
        <v>52</v>
      </c>
      <c r="B53" s="2">
        <v>40942.083040336634</v>
      </c>
      <c r="C53" s="2">
        <v>21714.050123930734</v>
      </c>
      <c r="D53" s="29">
        <v>833.53174114227306</v>
      </c>
    </row>
    <row r="54" spans="1:4" x14ac:dyDescent="0.25">
      <c r="A54" s="2">
        <v>53</v>
      </c>
      <c r="B54" s="2">
        <v>40942.083040336634</v>
      </c>
      <c r="C54" s="2">
        <v>21457.950390095102</v>
      </c>
      <c r="D54" s="29">
        <v>786.45909214019787</v>
      </c>
    </row>
    <row r="55" spans="1:4" x14ac:dyDescent="0.25">
      <c r="A55" s="2">
        <v>54</v>
      </c>
      <c r="B55" s="2">
        <v>40942.083040336634</v>
      </c>
      <c r="C55" s="2">
        <v>21201.85065625947</v>
      </c>
      <c r="D55" s="29">
        <v>831.18621730804443</v>
      </c>
    </row>
    <row r="56" spans="1:4" x14ac:dyDescent="0.25">
      <c r="A56" s="2">
        <v>55</v>
      </c>
      <c r="B56" s="2">
        <v>40942.083040336634</v>
      </c>
      <c r="C56" s="2">
        <v>20945.750922423835</v>
      </c>
      <c r="D56" s="29">
        <v>970.17019796371471</v>
      </c>
    </row>
    <row r="57" spans="1:4" x14ac:dyDescent="0.25">
      <c r="A57" s="2">
        <v>56</v>
      </c>
      <c r="B57" s="2">
        <v>40942.083040336634</v>
      </c>
      <c r="C57" s="2">
        <v>20689.651188588206</v>
      </c>
      <c r="D57" s="29">
        <v>1192.2430801391602</v>
      </c>
    </row>
    <row r="58" spans="1:4" x14ac:dyDescent="0.25">
      <c r="A58" s="2">
        <v>57</v>
      </c>
      <c r="B58" s="2">
        <v>40942.083040336634</v>
      </c>
      <c r="C58" s="2">
        <v>20433.551454752575</v>
      </c>
      <c r="D58" s="29">
        <v>993.78453588485729</v>
      </c>
    </row>
    <row r="59" spans="1:4" x14ac:dyDescent="0.25">
      <c r="A59" s="2">
        <v>58</v>
      </c>
      <c r="B59" s="2">
        <v>40942.083040336634</v>
      </c>
      <c r="C59" s="2">
        <v>20177.451720916939</v>
      </c>
      <c r="D59" s="29">
        <v>891.52370834350586</v>
      </c>
    </row>
    <row r="60" spans="1:4" x14ac:dyDescent="0.25">
      <c r="A60" s="2">
        <v>59</v>
      </c>
      <c r="B60" s="2">
        <v>40942.083040336634</v>
      </c>
      <c r="C60" s="2">
        <v>19921.351987081311</v>
      </c>
      <c r="D60" s="29">
        <v>898.92277765274048</v>
      </c>
    </row>
    <row r="61" spans="1:4" x14ac:dyDescent="0.25">
      <c r="A61" s="2">
        <v>60</v>
      </c>
      <c r="B61" s="2">
        <v>40942.083040336634</v>
      </c>
      <c r="C61" s="2">
        <v>19665.252253245679</v>
      </c>
      <c r="D61" s="29">
        <v>980.67717170715332</v>
      </c>
    </row>
    <row r="62" spans="1:4" x14ac:dyDescent="0.25">
      <c r="A62" s="2">
        <v>61</v>
      </c>
      <c r="B62" s="2">
        <v>41205.416373669977</v>
      </c>
      <c r="C62" s="2">
        <v>22994.548793108894</v>
      </c>
      <c r="D62" s="29">
        <v>324.36686968803411</v>
      </c>
    </row>
    <row r="63" spans="1:4" x14ac:dyDescent="0.25">
      <c r="A63" s="2">
        <v>62</v>
      </c>
      <c r="B63" s="2">
        <v>41205.416373669977</v>
      </c>
      <c r="C63" s="2">
        <v>19409.152519410047</v>
      </c>
      <c r="D63" s="29">
        <v>960.3685884475708</v>
      </c>
    </row>
    <row r="64" spans="1:4" x14ac:dyDescent="0.25">
      <c r="A64" s="2">
        <v>63</v>
      </c>
      <c r="B64" s="2">
        <v>41205.416373669977</v>
      </c>
      <c r="C64" s="2">
        <v>22738.449059273258</v>
      </c>
      <c r="D64" s="29">
        <v>424.54591679573059</v>
      </c>
    </row>
    <row r="65" spans="1:4" x14ac:dyDescent="0.25">
      <c r="A65" s="2">
        <v>64</v>
      </c>
      <c r="B65" s="2">
        <v>41205.416373669977</v>
      </c>
      <c r="C65" s="2">
        <v>22482.34932543763</v>
      </c>
      <c r="D65" s="29">
        <v>564.67803478240978</v>
      </c>
    </row>
    <row r="66" spans="1:4" x14ac:dyDescent="0.25">
      <c r="A66" s="2">
        <v>65</v>
      </c>
      <c r="B66" s="2">
        <v>41205.416373669977</v>
      </c>
      <c r="C66" s="2">
        <v>22226.249591601998</v>
      </c>
      <c r="D66" s="29">
        <v>732.71347904205322</v>
      </c>
    </row>
    <row r="67" spans="1:4" x14ac:dyDescent="0.25">
      <c r="A67" s="2">
        <v>66</v>
      </c>
      <c r="B67" s="2">
        <v>41205.416373669977</v>
      </c>
      <c r="C67" s="2">
        <v>21970.149857766366</v>
      </c>
      <c r="D67" s="29">
        <v>814.4884433746339</v>
      </c>
    </row>
    <row r="68" spans="1:4" x14ac:dyDescent="0.25">
      <c r="A68" s="2">
        <v>67</v>
      </c>
      <c r="B68" s="2">
        <v>41205.416373669977</v>
      </c>
      <c r="C68" s="2">
        <v>21714.050123930734</v>
      </c>
      <c r="D68" s="29">
        <v>769.39062643051147</v>
      </c>
    </row>
    <row r="69" spans="1:4" x14ac:dyDescent="0.25">
      <c r="A69" s="2">
        <v>68</v>
      </c>
      <c r="B69" s="2">
        <v>41205.416373669977</v>
      </c>
      <c r="C69" s="2">
        <v>21457.950390095102</v>
      </c>
      <c r="D69" s="29">
        <v>746.43291568756104</v>
      </c>
    </row>
    <row r="70" spans="1:4" x14ac:dyDescent="0.25">
      <c r="A70" s="2">
        <v>69</v>
      </c>
      <c r="B70" s="2">
        <v>41205.416373669977</v>
      </c>
      <c r="C70" s="2">
        <v>21201.85065625947</v>
      </c>
      <c r="D70" s="29">
        <v>794.19035863876354</v>
      </c>
    </row>
    <row r="71" spans="1:4" x14ac:dyDescent="0.25">
      <c r="A71" s="2">
        <v>70</v>
      </c>
      <c r="B71" s="2">
        <v>41205.416373669977</v>
      </c>
      <c r="C71" s="2">
        <v>20945.750922423835</v>
      </c>
      <c r="D71" s="29">
        <v>893.77670860290527</v>
      </c>
    </row>
    <row r="72" spans="1:4" x14ac:dyDescent="0.25">
      <c r="A72" s="2">
        <v>71</v>
      </c>
      <c r="B72" s="2">
        <v>41205.416373669977</v>
      </c>
      <c r="C72" s="2">
        <v>20689.651188588206</v>
      </c>
      <c r="D72" s="29">
        <v>997.87016868591309</v>
      </c>
    </row>
    <row r="73" spans="1:4" x14ac:dyDescent="0.25">
      <c r="A73" s="2">
        <v>72</v>
      </c>
      <c r="B73" s="2">
        <v>41205.416373669977</v>
      </c>
      <c r="C73" s="2">
        <v>20433.551454752575</v>
      </c>
      <c r="D73" s="29">
        <v>930.46102571487427</v>
      </c>
    </row>
    <row r="74" spans="1:4" x14ac:dyDescent="0.25">
      <c r="A74" s="2">
        <v>73</v>
      </c>
      <c r="B74" s="2">
        <v>41205.416373669977</v>
      </c>
      <c r="C74" s="2">
        <v>20177.451720916939</v>
      </c>
      <c r="D74" s="29">
        <v>871.08530187606823</v>
      </c>
    </row>
    <row r="75" spans="1:4" x14ac:dyDescent="0.25">
      <c r="A75" s="2">
        <v>74</v>
      </c>
      <c r="B75" s="2">
        <v>41205.416373669977</v>
      </c>
      <c r="C75" s="2">
        <v>19921.351987081311</v>
      </c>
      <c r="D75" s="29">
        <v>899.10219144821167</v>
      </c>
    </row>
    <row r="76" spans="1:4" x14ac:dyDescent="0.25">
      <c r="A76" s="2">
        <v>75</v>
      </c>
      <c r="B76" s="2">
        <v>41205.416373669977</v>
      </c>
      <c r="C76" s="2">
        <v>19665.252253245679</v>
      </c>
      <c r="D76" s="29">
        <v>1035.345630645752</v>
      </c>
    </row>
    <row r="77" spans="1:4" x14ac:dyDescent="0.25">
      <c r="A77" s="2">
        <v>76</v>
      </c>
      <c r="B77" s="2">
        <v>41468.749707003313</v>
      </c>
      <c r="C77" s="2">
        <v>22994.548793108894</v>
      </c>
      <c r="D77" s="29">
        <v>287.12075352668762</v>
      </c>
    </row>
    <row r="78" spans="1:4" x14ac:dyDescent="0.25">
      <c r="A78" s="2">
        <v>77</v>
      </c>
      <c r="B78" s="2">
        <v>41468.749707003321</v>
      </c>
      <c r="C78" s="2">
        <v>19409.152519410047</v>
      </c>
      <c r="D78" s="29">
        <v>741.74664783477783</v>
      </c>
    </row>
    <row r="79" spans="1:4" x14ac:dyDescent="0.25">
      <c r="A79" s="2">
        <v>78</v>
      </c>
      <c r="B79" s="2">
        <v>41468.749707003313</v>
      </c>
      <c r="C79" s="2">
        <v>22738.449059273258</v>
      </c>
      <c r="D79" s="29">
        <v>364.04650950431824</v>
      </c>
    </row>
    <row r="80" spans="1:4" x14ac:dyDescent="0.25">
      <c r="A80" s="2">
        <v>79</v>
      </c>
      <c r="B80" s="2">
        <v>41468.749707003313</v>
      </c>
      <c r="C80" s="2">
        <v>22482.34932543763</v>
      </c>
      <c r="D80" s="29">
        <v>461.30103492736816</v>
      </c>
    </row>
    <row r="81" spans="1:4" x14ac:dyDescent="0.25">
      <c r="A81" s="2">
        <v>80</v>
      </c>
      <c r="B81" s="2">
        <v>41468.749707003313</v>
      </c>
      <c r="C81" s="2">
        <v>22226.249591601998</v>
      </c>
      <c r="D81" s="29">
        <v>554.69039654731762</v>
      </c>
    </row>
    <row r="82" spans="1:4" x14ac:dyDescent="0.25">
      <c r="A82" s="2">
        <v>81</v>
      </c>
      <c r="B82" s="2">
        <v>41468.749707003313</v>
      </c>
      <c r="C82" s="2">
        <v>21970.149857766366</v>
      </c>
      <c r="D82" s="29">
        <v>611.48583078384399</v>
      </c>
    </row>
    <row r="83" spans="1:4" x14ac:dyDescent="0.25">
      <c r="A83" s="2">
        <v>82</v>
      </c>
      <c r="B83" s="2">
        <v>41468.749707003313</v>
      </c>
      <c r="C83" s="2">
        <v>21714.050123930734</v>
      </c>
      <c r="D83" s="29">
        <v>628.2863280773164</v>
      </c>
    </row>
    <row r="84" spans="1:4" x14ac:dyDescent="0.25">
      <c r="A84" s="2">
        <v>83</v>
      </c>
      <c r="B84" s="2">
        <v>41468.749707003321</v>
      </c>
      <c r="C84" s="2">
        <v>21457.950390095102</v>
      </c>
      <c r="D84" s="29">
        <v>649.29976344108582</v>
      </c>
    </row>
    <row r="85" spans="1:4" x14ac:dyDescent="0.25">
      <c r="A85" s="2">
        <v>84</v>
      </c>
      <c r="B85" s="2">
        <v>41468.749707003321</v>
      </c>
      <c r="C85" s="2">
        <v>21201.85065625947</v>
      </c>
      <c r="D85" s="29">
        <v>678.29412531852722</v>
      </c>
    </row>
    <row r="86" spans="1:4" x14ac:dyDescent="0.25">
      <c r="A86" s="2">
        <v>85</v>
      </c>
      <c r="B86" s="2">
        <v>41468.749707003321</v>
      </c>
      <c r="C86" s="2">
        <v>20945.750922423835</v>
      </c>
      <c r="D86" s="29">
        <v>726.57167196273804</v>
      </c>
    </row>
    <row r="87" spans="1:4" x14ac:dyDescent="0.25">
      <c r="A87" s="2">
        <v>86</v>
      </c>
      <c r="B87" s="2">
        <v>41468.749707003321</v>
      </c>
      <c r="C87" s="2">
        <v>20689.651188588206</v>
      </c>
      <c r="D87" s="29">
        <v>761.38938570022583</v>
      </c>
    </row>
    <row r="88" spans="1:4" x14ac:dyDescent="0.25">
      <c r="A88" s="2">
        <v>87</v>
      </c>
      <c r="B88" s="2">
        <v>41468.749707003321</v>
      </c>
      <c r="C88" s="2">
        <v>20433.551454752575</v>
      </c>
      <c r="D88" s="29">
        <v>766.15324020385742</v>
      </c>
    </row>
    <row r="89" spans="1:4" x14ac:dyDescent="0.25">
      <c r="A89" s="2">
        <v>88</v>
      </c>
      <c r="B89" s="2">
        <v>41468.749707003321</v>
      </c>
      <c r="C89" s="2">
        <v>20177.451720916939</v>
      </c>
      <c r="D89" s="29">
        <v>748.85790395736694</v>
      </c>
    </row>
    <row r="90" spans="1:4" x14ac:dyDescent="0.25">
      <c r="A90" s="2">
        <v>89</v>
      </c>
      <c r="B90" s="2">
        <v>41468.749707003321</v>
      </c>
      <c r="C90" s="2">
        <v>19921.351987081311</v>
      </c>
      <c r="D90" s="29">
        <v>765.0006217956543</v>
      </c>
    </row>
    <row r="91" spans="1:4" x14ac:dyDescent="0.25">
      <c r="A91" s="2">
        <v>90</v>
      </c>
      <c r="B91" s="2">
        <v>41468.749707003321</v>
      </c>
      <c r="C91" s="2">
        <v>19665.252253245679</v>
      </c>
      <c r="D91" s="29">
        <v>789.63655996322632</v>
      </c>
    </row>
    <row r="92" spans="1:4" x14ac:dyDescent="0.25">
      <c r="A92" s="2">
        <v>91</v>
      </c>
      <c r="B92" s="2">
        <v>41732.083040336649</v>
      </c>
      <c r="C92" s="2">
        <v>22994.548793108894</v>
      </c>
      <c r="D92" s="29">
        <v>243.73703396320346</v>
      </c>
    </row>
    <row r="93" spans="1:4" x14ac:dyDescent="0.25">
      <c r="A93" s="2">
        <v>92</v>
      </c>
      <c r="B93" s="2">
        <v>41732.083040336656</v>
      </c>
      <c r="C93" s="2">
        <v>19409.152519410047</v>
      </c>
      <c r="D93" s="29">
        <v>572.34029269218445</v>
      </c>
    </row>
    <row r="94" spans="1:4" x14ac:dyDescent="0.25">
      <c r="A94" s="2">
        <v>93</v>
      </c>
      <c r="B94" s="2">
        <v>41732.083040336649</v>
      </c>
      <c r="C94" s="2">
        <v>22738.449059273258</v>
      </c>
      <c r="D94" s="29">
        <v>294.84566116333008</v>
      </c>
    </row>
    <row r="95" spans="1:4" x14ac:dyDescent="0.25">
      <c r="A95" s="2">
        <v>94</v>
      </c>
      <c r="B95" s="2">
        <v>41732.083040336649</v>
      </c>
      <c r="C95" s="2">
        <v>22482.34932543763</v>
      </c>
      <c r="D95" s="29">
        <v>357.47850930690771</v>
      </c>
    </row>
    <row r="96" spans="1:4" x14ac:dyDescent="0.25">
      <c r="A96" s="2">
        <v>95</v>
      </c>
      <c r="B96" s="2">
        <v>41732.083040336649</v>
      </c>
      <c r="C96" s="2">
        <v>22226.249591601998</v>
      </c>
      <c r="D96" s="29">
        <v>421.75992441177368</v>
      </c>
    </row>
    <row r="97" spans="1:4" x14ac:dyDescent="0.25">
      <c r="A97" s="2">
        <v>96</v>
      </c>
      <c r="B97" s="2">
        <v>41732.083040336649</v>
      </c>
      <c r="C97" s="2">
        <v>21970.149857766366</v>
      </c>
      <c r="D97" s="29">
        <v>463.59342598915106</v>
      </c>
    </row>
    <row r="98" spans="1:4" x14ac:dyDescent="0.25">
      <c r="A98" s="2">
        <v>97</v>
      </c>
      <c r="B98" s="2">
        <v>41732.083040336649</v>
      </c>
      <c r="C98" s="2">
        <v>21714.050123930734</v>
      </c>
      <c r="D98" s="29">
        <v>499.32860827445984</v>
      </c>
    </row>
    <row r="99" spans="1:4" x14ac:dyDescent="0.25">
      <c r="A99" s="2">
        <v>98</v>
      </c>
      <c r="B99" s="2">
        <v>41732.083040336656</v>
      </c>
      <c r="C99" s="2">
        <v>21457.950390095102</v>
      </c>
      <c r="D99" s="29">
        <v>527.64854669570923</v>
      </c>
    </row>
    <row r="100" spans="1:4" x14ac:dyDescent="0.25">
      <c r="A100" s="2">
        <v>99</v>
      </c>
      <c r="B100" s="2">
        <v>41732.083040336656</v>
      </c>
      <c r="C100" s="2">
        <v>21201.85065625947</v>
      </c>
      <c r="D100" s="29">
        <v>557.22613143920898</v>
      </c>
    </row>
    <row r="101" spans="1:4" x14ac:dyDescent="0.25">
      <c r="A101" s="2">
        <v>100</v>
      </c>
      <c r="B101" s="2">
        <v>41732.083040336656</v>
      </c>
      <c r="C101" s="2">
        <v>20945.750922423835</v>
      </c>
      <c r="D101" s="29">
        <v>573.56516313552868</v>
      </c>
    </row>
    <row r="102" spans="1:4" x14ac:dyDescent="0.25">
      <c r="A102" s="2">
        <v>101</v>
      </c>
      <c r="B102" s="2">
        <v>41732.083040336656</v>
      </c>
      <c r="C102" s="2">
        <v>20689.651188588206</v>
      </c>
      <c r="D102" s="29">
        <v>591.03359699249279</v>
      </c>
    </row>
    <row r="103" spans="1:4" x14ac:dyDescent="0.25">
      <c r="A103" s="2">
        <v>102</v>
      </c>
      <c r="B103" s="2">
        <v>41732.083040336656</v>
      </c>
      <c r="C103" s="2">
        <v>20433.551454752575</v>
      </c>
      <c r="D103" s="29">
        <v>591.39912486076366</v>
      </c>
    </row>
    <row r="104" spans="1:4" x14ac:dyDescent="0.25">
      <c r="A104" s="2">
        <v>103</v>
      </c>
      <c r="B104" s="2">
        <v>41732.083040336656</v>
      </c>
      <c r="C104" s="2">
        <v>20177.451720916939</v>
      </c>
      <c r="D104" s="29">
        <v>595.5939679145813</v>
      </c>
    </row>
    <row r="105" spans="1:4" x14ac:dyDescent="0.25">
      <c r="A105" s="2">
        <v>104</v>
      </c>
      <c r="B105" s="2">
        <v>41732.083040336656</v>
      </c>
      <c r="C105" s="2">
        <v>19921.351987081311</v>
      </c>
      <c r="D105" s="29">
        <v>595.29514408111572</v>
      </c>
    </row>
    <row r="106" spans="1:4" x14ac:dyDescent="0.25">
      <c r="A106" s="2">
        <v>105</v>
      </c>
      <c r="B106" s="2">
        <v>41732.083040336656</v>
      </c>
      <c r="C106" s="2">
        <v>19665.252253245679</v>
      </c>
      <c r="D106" s="29">
        <v>602.53925347328186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106">
    <cfRule type="expression" dxfId="5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showGridLines="0" workbookViewId="0">
      <selection activeCell="I3" sqref="I3:K3"/>
    </sheetView>
  </sheetViews>
  <sheetFormatPr defaultRowHeight="13.8" x14ac:dyDescent="0.25"/>
  <cols>
    <col min="1" max="1" width="9.21875" bestFit="1" customWidth="1"/>
    <col min="2" max="2" width="9.6640625" customWidth="1"/>
    <col min="3" max="3" width="9.88671875" customWidth="1"/>
    <col min="4" max="4" width="12.6640625" customWidth="1"/>
    <col min="10" max="10" width="9.21875" customWidth="1"/>
    <col min="11" max="11" width="10.77734375" customWidth="1"/>
    <col min="13" max="13" width="17.21875" bestFit="1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25">
      <c r="A2" s="2">
        <v>1</v>
      </c>
      <c r="B2" s="2">
        <v>32062.083040336627</v>
      </c>
      <c r="C2" s="2">
        <v>20464.548793108843</v>
      </c>
      <c r="D2" s="12">
        <v>282.16758418083191</v>
      </c>
      <c r="F2" s="9" t="s">
        <v>4</v>
      </c>
      <c r="G2" s="7">
        <f>AVERAGE(D:D)</f>
        <v>617.73396268978411</v>
      </c>
      <c r="H2" s="6" t="s">
        <v>5</v>
      </c>
      <c r="I2" s="7">
        <f>MIN(D:D)</f>
        <v>180.22224581241608</v>
      </c>
      <c r="J2" s="6" t="s">
        <v>6</v>
      </c>
      <c r="K2" s="8">
        <f>MAX(D:D)</f>
        <v>1165.4924149513247</v>
      </c>
      <c r="M2" s="13" t="s">
        <v>17</v>
      </c>
      <c r="N2" s="14">
        <v>1</v>
      </c>
    </row>
    <row r="3" spans="1:14" x14ac:dyDescent="0.25">
      <c r="A3" s="2">
        <v>2</v>
      </c>
      <c r="B3" s="2">
        <v>32062.083040336627</v>
      </c>
      <c r="C3" s="2">
        <v>19491.215459775507</v>
      </c>
      <c r="D3" s="12">
        <v>617.65849328041077</v>
      </c>
      <c r="F3" s="21" t="s">
        <v>7</v>
      </c>
      <c r="G3" s="22"/>
      <c r="H3" s="22"/>
      <c r="I3" s="25">
        <f>IF(平均照度&gt;1,最小照度/平均照度,0)</f>
        <v>0.29174734869308255</v>
      </c>
      <c r="J3" s="25"/>
      <c r="K3" s="26"/>
    </row>
    <row r="4" spans="1:14" x14ac:dyDescent="0.25">
      <c r="A4" s="2">
        <v>3</v>
      </c>
      <c r="B4" s="2">
        <v>32062.083040336627</v>
      </c>
      <c r="C4" s="2">
        <v>19977.882126442179</v>
      </c>
      <c r="D4" s="29">
        <v>453.42633128166199</v>
      </c>
      <c r="F4" s="23" t="s">
        <v>13</v>
      </c>
      <c r="G4" s="24"/>
      <c r="H4" s="24"/>
      <c r="I4" s="27">
        <f>IF(最大照度&gt;1,最小照度/最大照度,0)</f>
        <v>0.1546318478786006</v>
      </c>
      <c r="J4" s="27"/>
      <c r="K4" s="28"/>
    </row>
    <row r="5" spans="1:14" x14ac:dyDescent="0.25">
      <c r="A5" s="2">
        <v>4</v>
      </c>
      <c r="B5" s="2">
        <v>31575.416373669956</v>
      </c>
      <c r="C5" s="2">
        <v>17544.548793108836</v>
      </c>
      <c r="D5" s="29">
        <v>256.73380088806152</v>
      </c>
      <c r="F5" s="10" t="s">
        <v>8</v>
      </c>
      <c r="G5" s="3" t="s">
        <v>23</v>
      </c>
      <c r="H5" s="11" t="s">
        <v>14</v>
      </c>
      <c r="I5" s="11" t="s">
        <v>24</v>
      </c>
      <c r="J5" s="10" t="s">
        <v>9</v>
      </c>
      <c r="K5" s="5">
        <v>11.58</v>
      </c>
    </row>
    <row r="6" spans="1:14" x14ac:dyDescent="0.25">
      <c r="A6" s="2">
        <v>5</v>
      </c>
      <c r="B6" s="2">
        <v>32002.083040336591</v>
      </c>
      <c r="C6" s="2">
        <v>17544.548793108836</v>
      </c>
      <c r="D6" s="29">
        <v>180.22224581241608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25">
      <c r="A7" s="2">
        <v>6</v>
      </c>
      <c r="B7" s="2">
        <v>31575.416373669956</v>
      </c>
      <c r="C7" s="2">
        <v>20464.548793108843</v>
      </c>
      <c r="D7" s="29">
        <v>348.88713204860687</v>
      </c>
      <c r="F7" s="18" t="s">
        <v>12</v>
      </c>
      <c r="G7" s="18"/>
      <c r="H7" s="19">
        <f ca="1">TODAY()</f>
        <v>45295</v>
      </c>
      <c r="I7" s="20"/>
      <c r="J7" s="20"/>
      <c r="K7" s="20"/>
    </row>
    <row r="8" spans="1:14" x14ac:dyDescent="0.25">
      <c r="A8" s="2">
        <v>7</v>
      </c>
      <c r="B8" s="2">
        <v>31575.416373669956</v>
      </c>
      <c r="C8" s="2">
        <v>18031.215459775507</v>
      </c>
      <c r="D8" s="29">
        <v>366.1732714176178</v>
      </c>
    </row>
    <row r="9" spans="1:14" x14ac:dyDescent="0.25">
      <c r="A9" s="2">
        <v>8</v>
      </c>
      <c r="B9" s="2">
        <v>32002.083040336613</v>
      </c>
      <c r="C9" s="2">
        <v>18031.215459775507</v>
      </c>
      <c r="D9" s="29">
        <v>269.98978745937347</v>
      </c>
    </row>
    <row r="10" spans="1:14" x14ac:dyDescent="0.25">
      <c r="A10" s="2">
        <v>9</v>
      </c>
      <c r="B10" s="2">
        <v>31575.416373669956</v>
      </c>
      <c r="C10" s="2">
        <v>18517.882126442171</v>
      </c>
      <c r="D10" s="29">
        <v>537.09499883651745</v>
      </c>
    </row>
    <row r="11" spans="1:14" x14ac:dyDescent="0.25">
      <c r="A11" s="2">
        <v>10</v>
      </c>
      <c r="B11" s="2">
        <v>32002.083040336627</v>
      </c>
      <c r="C11" s="2">
        <v>18517.882126442171</v>
      </c>
      <c r="D11" s="29">
        <v>405.63244223594666</v>
      </c>
    </row>
    <row r="12" spans="1:14" x14ac:dyDescent="0.25">
      <c r="A12" s="2">
        <v>11</v>
      </c>
      <c r="B12" s="2">
        <v>31575.416373669956</v>
      </c>
      <c r="C12" s="2">
        <v>19004.548793108843</v>
      </c>
      <c r="D12" s="29">
        <v>793.90271615982056</v>
      </c>
    </row>
    <row r="13" spans="1:14" x14ac:dyDescent="0.25">
      <c r="A13" s="2">
        <v>12</v>
      </c>
      <c r="B13" s="2">
        <v>32002.083040336649</v>
      </c>
      <c r="C13" s="2">
        <v>19004.548793108843</v>
      </c>
      <c r="D13" s="29">
        <v>581.57720112800598</v>
      </c>
    </row>
    <row r="14" spans="1:14" x14ac:dyDescent="0.25">
      <c r="A14" s="2">
        <v>13</v>
      </c>
      <c r="B14" s="2">
        <v>31575.416373669956</v>
      </c>
      <c r="C14" s="2">
        <v>19491.215459775507</v>
      </c>
      <c r="D14" s="29">
        <v>1064.0828213691711</v>
      </c>
    </row>
    <row r="15" spans="1:14" x14ac:dyDescent="0.25">
      <c r="A15" s="2">
        <v>14</v>
      </c>
      <c r="B15" s="2">
        <v>31575.416373669956</v>
      </c>
      <c r="C15" s="2">
        <v>19977.882126442179</v>
      </c>
      <c r="D15" s="29">
        <v>589.04779696464539</v>
      </c>
    </row>
    <row r="16" spans="1:14" x14ac:dyDescent="0.25">
      <c r="A16" s="2">
        <v>15</v>
      </c>
      <c r="B16" s="2">
        <v>31088.749707003288</v>
      </c>
      <c r="C16" s="2">
        <v>17544.548793108836</v>
      </c>
      <c r="D16" s="29">
        <v>364.74491739273071</v>
      </c>
    </row>
    <row r="17" spans="1:4" x14ac:dyDescent="0.25">
      <c r="A17" s="2">
        <v>16</v>
      </c>
      <c r="B17" s="2">
        <v>31088.749707003288</v>
      </c>
      <c r="C17" s="2">
        <v>20464.548793108843</v>
      </c>
      <c r="D17" s="29">
        <v>377.17414522171021</v>
      </c>
    </row>
    <row r="18" spans="1:4" x14ac:dyDescent="0.25">
      <c r="A18" s="2">
        <v>17</v>
      </c>
      <c r="B18" s="2">
        <v>31088.749707003288</v>
      </c>
      <c r="C18" s="2">
        <v>18031.215459775507</v>
      </c>
      <c r="D18" s="29">
        <v>514.96342802047729</v>
      </c>
    </row>
    <row r="19" spans="1:4" x14ac:dyDescent="0.25">
      <c r="A19" s="2">
        <v>18</v>
      </c>
      <c r="B19" s="2">
        <v>31088.749707003288</v>
      </c>
      <c r="C19" s="2">
        <v>18517.882126442171</v>
      </c>
      <c r="D19" s="29">
        <v>696.76273560523987</v>
      </c>
    </row>
    <row r="20" spans="1:4" x14ac:dyDescent="0.25">
      <c r="A20" s="2">
        <v>19</v>
      </c>
      <c r="B20" s="2">
        <v>31088.749707003288</v>
      </c>
      <c r="C20" s="2">
        <v>19004.548793108843</v>
      </c>
      <c r="D20" s="29">
        <v>881.76682424545288</v>
      </c>
    </row>
    <row r="21" spans="1:4" x14ac:dyDescent="0.25">
      <c r="A21" s="2">
        <v>20</v>
      </c>
      <c r="B21" s="2">
        <v>31088.749707003288</v>
      </c>
      <c r="C21" s="2">
        <v>19491.215459775507</v>
      </c>
      <c r="D21" s="29">
        <v>872.25328397750854</v>
      </c>
    </row>
    <row r="22" spans="1:4" x14ac:dyDescent="0.25">
      <c r="A22" s="2">
        <v>21</v>
      </c>
      <c r="B22" s="2">
        <v>31088.749707003288</v>
      </c>
      <c r="C22" s="2">
        <v>19977.882126442179</v>
      </c>
      <c r="D22" s="29">
        <v>602.16625714302063</v>
      </c>
    </row>
    <row r="23" spans="1:4" x14ac:dyDescent="0.25">
      <c r="A23" s="2">
        <v>22</v>
      </c>
      <c r="B23" s="2">
        <v>30602.08304033662</v>
      </c>
      <c r="C23" s="2">
        <v>17544.548793108836</v>
      </c>
      <c r="D23" s="29">
        <v>525.83998394012451</v>
      </c>
    </row>
    <row r="24" spans="1:4" x14ac:dyDescent="0.25">
      <c r="A24" s="2">
        <v>23</v>
      </c>
      <c r="B24" s="2">
        <v>30602.08304033662</v>
      </c>
      <c r="C24" s="2">
        <v>20464.548793108843</v>
      </c>
      <c r="D24" s="29">
        <v>399.89205431938177</v>
      </c>
    </row>
    <row r="25" spans="1:4" x14ac:dyDescent="0.25">
      <c r="A25" s="2">
        <v>24</v>
      </c>
      <c r="B25" s="2">
        <v>30602.08304033662</v>
      </c>
      <c r="C25" s="2">
        <v>18031.215459775507</v>
      </c>
      <c r="D25" s="29">
        <v>743.91369676589966</v>
      </c>
    </row>
    <row r="26" spans="1:4" x14ac:dyDescent="0.25">
      <c r="A26" s="2">
        <v>25</v>
      </c>
      <c r="B26" s="2">
        <v>30602.08304033662</v>
      </c>
      <c r="C26" s="2">
        <v>18517.882126442171</v>
      </c>
      <c r="D26" s="29">
        <v>888.2811155319215</v>
      </c>
    </row>
    <row r="27" spans="1:4" x14ac:dyDescent="0.25">
      <c r="A27" s="2">
        <v>26</v>
      </c>
      <c r="B27" s="2">
        <v>30602.08304033662</v>
      </c>
      <c r="C27" s="2">
        <v>19004.548793108843</v>
      </c>
      <c r="D27" s="29">
        <v>1165.4924149513247</v>
      </c>
    </row>
    <row r="28" spans="1:4" x14ac:dyDescent="0.25">
      <c r="A28" s="2">
        <v>27</v>
      </c>
      <c r="B28" s="2">
        <v>30602.08304033662</v>
      </c>
      <c r="C28" s="2">
        <v>19491.215459775507</v>
      </c>
      <c r="D28" s="29">
        <v>886.86065673828125</v>
      </c>
    </row>
    <row r="29" spans="1:4" x14ac:dyDescent="0.25">
      <c r="A29" s="2">
        <v>28</v>
      </c>
      <c r="B29" s="2">
        <v>30602.08304033662</v>
      </c>
      <c r="C29" s="2">
        <v>19977.882126442179</v>
      </c>
      <c r="D29" s="29">
        <v>594.22015500068665</v>
      </c>
    </row>
    <row r="30" spans="1:4" x14ac:dyDescent="0.25">
      <c r="A30" s="2">
        <v>29</v>
      </c>
      <c r="B30" s="2">
        <v>30115.416373669952</v>
      </c>
      <c r="C30" s="2">
        <v>17544.548793108836</v>
      </c>
      <c r="D30" s="29">
        <v>685.35459589958202</v>
      </c>
    </row>
    <row r="31" spans="1:4" x14ac:dyDescent="0.25">
      <c r="A31" s="2">
        <v>30</v>
      </c>
      <c r="B31" s="2">
        <v>30115.416373669952</v>
      </c>
      <c r="C31" s="2">
        <v>20464.548793108843</v>
      </c>
      <c r="D31" s="29">
        <v>462.51318764686584</v>
      </c>
    </row>
    <row r="32" spans="1:4" x14ac:dyDescent="0.25">
      <c r="A32" s="2">
        <v>31</v>
      </c>
      <c r="B32" s="2">
        <v>30115.416373669952</v>
      </c>
      <c r="C32" s="2">
        <v>18031.215459775507</v>
      </c>
      <c r="D32" s="29">
        <v>1084.9456925392151</v>
      </c>
    </row>
    <row r="33" spans="1:4" x14ac:dyDescent="0.25">
      <c r="A33" s="2">
        <v>32</v>
      </c>
      <c r="B33" s="2">
        <v>30115.416373669952</v>
      </c>
      <c r="C33" s="2">
        <v>18517.882126442171</v>
      </c>
      <c r="D33" s="29">
        <v>910.43052530288696</v>
      </c>
    </row>
    <row r="34" spans="1:4" x14ac:dyDescent="0.25">
      <c r="A34" s="2">
        <v>33</v>
      </c>
      <c r="B34" s="2">
        <v>30115.416373669952</v>
      </c>
      <c r="C34" s="2">
        <v>19004.548793108843</v>
      </c>
      <c r="D34" s="29">
        <v>970.7299485206604</v>
      </c>
    </row>
    <row r="35" spans="1:4" x14ac:dyDescent="0.25">
      <c r="A35" s="2">
        <v>34</v>
      </c>
      <c r="B35" s="2">
        <v>30115.416373669952</v>
      </c>
      <c r="C35" s="2">
        <v>19491.215459775507</v>
      </c>
      <c r="D35" s="29">
        <v>805.76143884658813</v>
      </c>
    </row>
    <row r="36" spans="1:4" x14ac:dyDescent="0.25">
      <c r="A36" s="2">
        <v>35</v>
      </c>
      <c r="B36" s="2">
        <v>30115.416373669952</v>
      </c>
      <c r="C36" s="2">
        <v>19977.882126442179</v>
      </c>
      <c r="D36" s="29">
        <v>618.39761495590221</v>
      </c>
    </row>
    <row r="37" spans="1:4" x14ac:dyDescent="0.25">
      <c r="A37" s="2">
        <v>36</v>
      </c>
      <c r="B37" s="2">
        <v>29628.749707003284</v>
      </c>
      <c r="C37" s="2">
        <v>17544.548793108836</v>
      </c>
      <c r="D37" s="29">
        <v>544.67783498764038</v>
      </c>
    </row>
    <row r="38" spans="1:4" x14ac:dyDescent="0.25">
      <c r="A38" s="2">
        <v>37</v>
      </c>
      <c r="B38" s="2">
        <v>29628.749707003284</v>
      </c>
      <c r="C38" s="2">
        <v>20464.548793108843</v>
      </c>
      <c r="D38" s="29">
        <v>608.25241351127625</v>
      </c>
    </row>
    <row r="39" spans="1:4" x14ac:dyDescent="0.25">
      <c r="A39" s="2">
        <v>38</v>
      </c>
      <c r="B39" s="2">
        <v>29628.749707003284</v>
      </c>
      <c r="C39" s="2">
        <v>18031.215459775507</v>
      </c>
      <c r="D39" s="29">
        <v>687.75517296791088</v>
      </c>
    </row>
    <row r="40" spans="1:4" x14ac:dyDescent="0.25">
      <c r="A40" s="2">
        <v>39</v>
      </c>
      <c r="B40" s="2">
        <v>29628.749707003284</v>
      </c>
      <c r="C40" s="2">
        <v>18517.882126442171</v>
      </c>
      <c r="D40" s="29">
        <v>678.65453195571899</v>
      </c>
    </row>
    <row r="41" spans="1:4" x14ac:dyDescent="0.25">
      <c r="A41" s="2">
        <v>40</v>
      </c>
      <c r="B41" s="2">
        <v>29628.749707003284</v>
      </c>
      <c r="C41" s="2">
        <v>19004.548793108843</v>
      </c>
      <c r="D41" s="29">
        <v>664.87573170661926</v>
      </c>
    </row>
    <row r="42" spans="1:4" x14ac:dyDescent="0.25">
      <c r="A42" s="2">
        <v>41</v>
      </c>
      <c r="B42" s="2">
        <v>29628.749707003284</v>
      </c>
      <c r="C42" s="2">
        <v>19491.215459775507</v>
      </c>
      <c r="D42" s="29">
        <v>687.91533946990978</v>
      </c>
    </row>
    <row r="43" spans="1:4" x14ac:dyDescent="0.25">
      <c r="A43" s="2">
        <v>42</v>
      </c>
      <c r="B43" s="2">
        <v>29628.749707003284</v>
      </c>
      <c r="C43" s="2">
        <v>19977.882126442179</v>
      </c>
      <c r="D43" s="29">
        <v>706.88143467903137</v>
      </c>
    </row>
    <row r="44" spans="1:4" x14ac:dyDescent="0.25">
      <c r="A44" s="2">
        <v>43</v>
      </c>
      <c r="B44" s="2">
        <v>29142.083040336616</v>
      </c>
      <c r="C44" s="2">
        <v>17544.548793108836</v>
      </c>
      <c r="D44" s="29">
        <v>338.8727353811264</v>
      </c>
    </row>
    <row r="45" spans="1:4" x14ac:dyDescent="0.25">
      <c r="A45" s="2">
        <v>44</v>
      </c>
      <c r="B45" s="2">
        <v>29142.083040336616</v>
      </c>
      <c r="C45" s="2">
        <v>20464.548793108843</v>
      </c>
      <c r="D45" s="29">
        <v>767.70830202102661</v>
      </c>
    </row>
    <row r="46" spans="1:4" x14ac:dyDescent="0.25">
      <c r="A46" s="2">
        <v>45</v>
      </c>
      <c r="B46" s="2">
        <v>29142.083040336616</v>
      </c>
      <c r="C46" s="2">
        <v>18031.215459775507</v>
      </c>
      <c r="D46" s="29">
        <v>414.82838082313538</v>
      </c>
    </row>
    <row r="47" spans="1:4" x14ac:dyDescent="0.25">
      <c r="A47" s="2">
        <v>46</v>
      </c>
      <c r="B47" s="2">
        <v>29142.083040336616</v>
      </c>
      <c r="C47" s="2">
        <v>18517.882126442171</v>
      </c>
      <c r="D47" s="29">
        <v>439.79818335413938</v>
      </c>
    </row>
    <row r="48" spans="1:4" x14ac:dyDescent="0.25">
      <c r="A48" s="2">
        <v>47</v>
      </c>
      <c r="B48" s="2">
        <v>29142.083040336616</v>
      </c>
      <c r="C48" s="2">
        <v>19004.548793108843</v>
      </c>
      <c r="D48" s="29">
        <v>459.7777247428894</v>
      </c>
    </row>
    <row r="49" spans="1:4" x14ac:dyDescent="0.25">
      <c r="A49" s="2">
        <v>48</v>
      </c>
      <c r="B49" s="2">
        <v>29142.083040336616</v>
      </c>
      <c r="C49" s="2">
        <v>19491.215459775507</v>
      </c>
      <c r="D49" s="29">
        <v>581.2495276927948</v>
      </c>
    </row>
    <row r="50" spans="1:4" x14ac:dyDescent="0.25">
      <c r="A50" s="2">
        <v>49</v>
      </c>
      <c r="B50" s="2">
        <v>29142.083040336616</v>
      </c>
      <c r="C50" s="2">
        <v>19977.882126442179</v>
      </c>
      <c r="D50" s="29">
        <v>888.65556287765503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50">
    <cfRule type="expression" dxfId="11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showGridLines="0" workbookViewId="0">
      <selection activeCell="I3" sqref="I3:K3"/>
    </sheetView>
  </sheetViews>
  <sheetFormatPr defaultRowHeight="13.8" x14ac:dyDescent="0.25"/>
  <cols>
    <col min="1" max="1" width="9.21875" bestFit="1" customWidth="1"/>
    <col min="2" max="2" width="9.6640625" customWidth="1"/>
    <col min="3" max="3" width="9.88671875" customWidth="1"/>
    <col min="4" max="4" width="12.6640625" customWidth="1"/>
    <col min="10" max="10" width="9.21875" customWidth="1"/>
    <col min="11" max="11" width="10.77734375" customWidth="1"/>
    <col min="13" max="13" width="17.21875" bestFit="1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25">
      <c r="A2" s="2">
        <v>1</v>
      </c>
      <c r="B2" s="2">
        <v>32062.083040336634</v>
      </c>
      <c r="C2" s="2">
        <v>21084.548793108814</v>
      </c>
      <c r="D2" s="12">
        <v>198.06049656867981</v>
      </c>
      <c r="F2" s="9" t="s">
        <v>4</v>
      </c>
      <c r="G2" s="7">
        <f>AVERAGE(D:D)</f>
        <v>566.93853122093856</v>
      </c>
      <c r="H2" s="6" t="s">
        <v>5</v>
      </c>
      <c r="I2" s="7">
        <f>MIN(D:D)</f>
        <v>198.06049656867981</v>
      </c>
      <c r="J2" s="6" t="s">
        <v>6</v>
      </c>
      <c r="K2" s="8">
        <f>MAX(D:D)</f>
        <v>975.82156181335461</v>
      </c>
      <c r="M2" s="13" t="s">
        <v>17</v>
      </c>
      <c r="N2" s="14">
        <v>1</v>
      </c>
    </row>
    <row r="3" spans="1:14" x14ac:dyDescent="0.25">
      <c r="A3" s="2">
        <v>2</v>
      </c>
      <c r="B3" s="2">
        <v>32062.083040336634</v>
      </c>
      <c r="C3" s="2">
        <v>24404.548793108872</v>
      </c>
      <c r="D3" s="12">
        <v>248.90286242961886</v>
      </c>
      <c r="F3" s="21" t="s">
        <v>7</v>
      </c>
      <c r="G3" s="22"/>
      <c r="H3" s="22"/>
      <c r="I3" s="25">
        <f>IF(平均照度&gt;1,最小照度/平均照度,0)</f>
        <v>0.34935091841816396</v>
      </c>
      <c r="J3" s="25"/>
      <c r="K3" s="26"/>
    </row>
    <row r="4" spans="1:14" x14ac:dyDescent="0.25">
      <c r="A4" s="2">
        <v>3</v>
      </c>
      <c r="B4" s="2">
        <v>32062.083040336634</v>
      </c>
      <c r="C4" s="2">
        <v>21558.834507394538</v>
      </c>
      <c r="D4" s="29">
        <v>275.31123733520508</v>
      </c>
      <c r="F4" s="23" t="s">
        <v>13</v>
      </c>
      <c r="G4" s="24"/>
      <c r="H4" s="24"/>
      <c r="I4" s="27">
        <f>IF(最大照度&gt;1,最小照度/最大照度,0)</f>
        <v>0.20296794446786659</v>
      </c>
      <c r="J4" s="27"/>
      <c r="K4" s="28"/>
    </row>
    <row r="5" spans="1:14" x14ac:dyDescent="0.25">
      <c r="A5" s="2">
        <v>4</v>
      </c>
      <c r="B5" s="2">
        <v>32062.083040336634</v>
      </c>
      <c r="C5" s="2">
        <v>22033.120221680249</v>
      </c>
      <c r="D5" s="29">
        <v>402.2348468303681</v>
      </c>
      <c r="F5" s="10" t="s">
        <v>8</v>
      </c>
      <c r="G5" s="3" t="s">
        <v>25</v>
      </c>
      <c r="H5" s="11" t="s">
        <v>14</v>
      </c>
      <c r="I5" s="11" t="s">
        <v>26</v>
      </c>
      <c r="J5" s="10" t="s">
        <v>9</v>
      </c>
      <c r="K5" s="5">
        <v>13.06</v>
      </c>
    </row>
    <row r="6" spans="1:14" x14ac:dyDescent="0.25">
      <c r="A6" s="2">
        <v>5</v>
      </c>
      <c r="B6" s="2">
        <v>32062.083040336634</v>
      </c>
      <c r="C6" s="2">
        <v>22507.405935965973</v>
      </c>
      <c r="D6" s="29">
        <v>623.78681445121765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25">
      <c r="A7" s="2">
        <v>6</v>
      </c>
      <c r="B7" s="2">
        <v>32062.083040336634</v>
      </c>
      <c r="C7" s="2">
        <v>22981.691650251694</v>
      </c>
      <c r="D7" s="29">
        <v>879.67309427261353</v>
      </c>
      <c r="F7" s="18" t="s">
        <v>12</v>
      </c>
      <c r="G7" s="18"/>
      <c r="H7" s="19">
        <f ca="1">TODAY()</f>
        <v>45295</v>
      </c>
      <c r="I7" s="20"/>
      <c r="J7" s="20"/>
      <c r="K7" s="20"/>
    </row>
    <row r="8" spans="1:14" x14ac:dyDescent="0.25">
      <c r="A8" s="2">
        <v>7</v>
      </c>
      <c r="B8" s="2">
        <v>32062.083040336634</v>
      </c>
      <c r="C8" s="2">
        <v>23455.977364537419</v>
      </c>
      <c r="D8" s="29">
        <v>601.43012285232544</v>
      </c>
    </row>
    <row r="9" spans="1:14" x14ac:dyDescent="0.25">
      <c r="A9" s="2">
        <v>8</v>
      </c>
      <c r="B9" s="2">
        <v>32062.083040336634</v>
      </c>
      <c r="C9" s="2">
        <v>23930.263078823147</v>
      </c>
      <c r="D9" s="29">
        <v>383.90651559829712</v>
      </c>
    </row>
    <row r="10" spans="1:14" x14ac:dyDescent="0.25">
      <c r="A10" s="2">
        <v>9</v>
      </c>
      <c r="B10" s="2">
        <v>31575.416373669963</v>
      </c>
      <c r="C10" s="2">
        <v>21084.548793108814</v>
      </c>
      <c r="D10" s="29">
        <v>279.49289321899414</v>
      </c>
    </row>
    <row r="11" spans="1:14" x14ac:dyDescent="0.25">
      <c r="A11" s="2">
        <v>10</v>
      </c>
      <c r="B11" s="2">
        <v>31575.416373669967</v>
      </c>
      <c r="C11" s="2">
        <v>24404.548793108872</v>
      </c>
      <c r="D11" s="29">
        <v>318.93238997459412</v>
      </c>
    </row>
    <row r="12" spans="1:14" x14ac:dyDescent="0.25">
      <c r="A12" s="2">
        <v>11</v>
      </c>
      <c r="B12" s="2">
        <v>31575.416373669963</v>
      </c>
      <c r="C12" s="2">
        <v>21558.834507394538</v>
      </c>
      <c r="D12" s="29">
        <v>373.86783576011658</v>
      </c>
    </row>
    <row r="13" spans="1:14" x14ac:dyDescent="0.25">
      <c r="A13" s="2">
        <v>12</v>
      </c>
      <c r="B13" s="2">
        <v>31575.416373669963</v>
      </c>
      <c r="C13" s="2">
        <v>22033.120221680249</v>
      </c>
      <c r="D13" s="29">
        <v>491.17791295051575</v>
      </c>
    </row>
    <row r="14" spans="1:14" x14ac:dyDescent="0.25">
      <c r="A14" s="2">
        <v>13</v>
      </c>
      <c r="B14" s="2">
        <v>31575.416373669963</v>
      </c>
      <c r="C14" s="2">
        <v>22507.405935965973</v>
      </c>
      <c r="D14" s="29">
        <v>681.19457721710216</v>
      </c>
    </row>
    <row r="15" spans="1:14" x14ac:dyDescent="0.25">
      <c r="A15" s="2">
        <v>14</v>
      </c>
      <c r="B15" s="2">
        <v>31575.416373669963</v>
      </c>
      <c r="C15" s="2">
        <v>22981.691650251694</v>
      </c>
      <c r="D15" s="29">
        <v>853.23507469415665</v>
      </c>
    </row>
    <row r="16" spans="1:14" x14ac:dyDescent="0.25">
      <c r="A16" s="2">
        <v>15</v>
      </c>
      <c r="B16" s="2">
        <v>31575.416373669963</v>
      </c>
      <c r="C16" s="2">
        <v>23455.977364537419</v>
      </c>
      <c r="D16" s="29">
        <v>669.60019540786755</v>
      </c>
    </row>
    <row r="17" spans="1:4" x14ac:dyDescent="0.25">
      <c r="A17" s="2">
        <v>16</v>
      </c>
      <c r="B17" s="2">
        <v>31575.416373669963</v>
      </c>
      <c r="C17" s="2">
        <v>23930.263078823147</v>
      </c>
      <c r="D17" s="29">
        <v>469.27252984046942</v>
      </c>
    </row>
    <row r="18" spans="1:4" x14ac:dyDescent="0.25">
      <c r="A18" s="2">
        <v>17</v>
      </c>
      <c r="B18" s="2">
        <v>31088.749707003295</v>
      </c>
      <c r="C18" s="2">
        <v>21084.548793108814</v>
      </c>
      <c r="D18" s="29">
        <v>414.23094654083252</v>
      </c>
    </row>
    <row r="19" spans="1:4" x14ac:dyDescent="0.25">
      <c r="A19" s="2">
        <v>18</v>
      </c>
      <c r="B19" s="2">
        <v>31088.749707003299</v>
      </c>
      <c r="C19" s="2">
        <v>24404.548793108872</v>
      </c>
      <c r="D19" s="29">
        <v>413.97829914093023</v>
      </c>
    </row>
    <row r="20" spans="1:4" x14ac:dyDescent="0.25">
      <c r="A20" s="2">
        <v>19</v>
      </c>
      <c r="B20" s="2">
        <v>31088.749707003295</v>
      </c>
      <c r="C20" s="2">
        <v>21558.834507394538</v>
      </c>
      <c r="D20" s="29">
        <v>571.27149176597607</v>
      </c>
    </row>
    <row r="21" spans="1:4" x14ac:dyDescent="0.25">
      <c r="A21" s="2">
        <v>20</v>
      </c>
      <c r="B21" s="2">
        <v>31088.749707003295</v>
      </c>
      <c r="C21" s="2">
        <v>22033.120221680249</v>
      </c>
      <c r="D21" s="29">
        <v>621.4304506778717</v>
      </c>
    </row>
    <row r="22" spans="1:4" x14ac:dyDescent="0.25">
      <c r="A22" s="2">
        <v>21</v>
      </c>
      <c r="B22" s="2">
        <v>31088.749707003295</v>
      </c>
      <c r="C22" s="2">
        <v>22507.405935965973</v>
      </c>
      <c r="D22" s="29">
        <v>656.63503074646007</v>
      </c>
    </row>
    <row r="23" spans="1:4" x14ac:dyDescent="0.25">
      <c r="A23" s="2">
        <v>22</v>
      </c>
      <c r="B23" s="2">
        <v>31088.749707003295</v>
      </c>
      <c r="C23" s="2">
        <v>22981.691650251694</v>
      </c>
      <c r="D23" s="29">
        <v>721.80593967437744</v>
      </c>
    </row>
    <row r="24" spans="1:4" x14ac:dyDescent="0.25">
      <c r="A24" s="2">
        <v>23</v>
      </c>
      <c r="B24" s="2">
        <v>31088.749707003295</v>
      </c>
      <c r="C24" s="2">
        <v>23455.977364537419</v>
      </c>
      <c r="D24" s="29">
        <v>723.84009265899658</v>
      </c>
    </row>
    <row r="25" spans="1:4" x14ac:dyDescent="0.25">
      <c r="A25" s="2">
        <v>24</v>
      </c>
      <c r="B25" s="2">
        <v>31088.749707003295</v>
      </c>
      <c r="C25" s="2">
        <v>23930.263078823147</v>
      </c>
      <c r="D25" s="29">
        <v>604.39373660087585</v>
      </c>
    </row>
    <row r="26" spans="1:4" x14ac:dyDescent="0.25">
      <c r="A26" s="2">
        <v>25</v>
      </c>
      <c r="B26" s="2">
        <v>30602.083040336627</v>
      </c>
      <c r="C26" s="2">
        <v>21084.548793108814</v>
      </c>
      <c r="D26" s="29">
        <v>548.52400755882263</v>
      </c>
    </row>
    <row r="27" spans="1:4" x14ac:dyDescent="0.25">
      <c r="A27" s="2">
        <v>26</v>
      </c>
      <c r="B27" s="2">
        <v>30602.083040336631</v>
      </c>
      <c r="C27" s="2">
        <v>24404.548793108872</v>
      </c>
      <c r="D27" s="29">
        <v>483.57792067527771</v>
      </c>
    </row>
    <row r="28" spans="1:4" x14ac:dyDescent="0.25">
      <c r="A28" s="2">
        <v>27</v>
      </c>
      <c r="B28" s="2">
        <v>30602.083040336627</v>
      </c>
      <c r="C28" s="2">
        <v>21558.834507394538</v>
      </c>
      <c r="D28" s="29">
        <v>975.82156181335461</v>
      </c>
    </row>
    <row r="29" spans="1:4" x14ac:dyDescent="0.25">
      <c r="A29" s="2">
        <v>28</v>
      </c>
      <c r="B29" s="2">
        <v>30602.083040336627</v>
      </c>
      <c r="C29" s="2">
        <v>22033.120221680249</v>
      </c>
      <c r="D29" s="29">
        <v>781.62234544754028</v>
      </c>
    </row>
    <row r="30" spans="1:4" x14ac:dyDescent="0.25">
      <c r="A30" s="2">
        <v>29</v>
      </c>
      <c r="B30" s="2">
        <v>30602.083040336627</v>
      </c>
      <c r="C30" s="2">
        <v>22507.405935965973</v>
      </c>
      <c r="D30" s="29">
        <v>679.83463430404663</v>
      </c>
    </row>
    <row r="31" spans="1:4" x14ac:dyDescent="0.25">
      <c r="A31" s="2">
        <v>30</v>
      </c>
      <c r="B31" s="2">
        <v>30602.083040336627</v>
      </c>
      <c r="C31" s="2">
        <v>22981.691650251694</v>
      </c>
      <c r="D31" s="29">
        <v>718.36874008178711</v>
      </c>
    </row>
    <row r="32" spans="1:4" x14ac:dyDescent="0.25">
      <c r="A32" s="2">
        <v>31</v>
      </c>
      <c r="B32" s="2">
        <v>30602.083040336627</v>
      </c>
      <c r="C32" s="2">
        <v>23455.977364537419</v>
      </c>
      <c r="D32" s="29">
        <v>887.35622119903576</v>
      </c>
    </row>
    <row r="33" spans="1:4" x14ac:dyDescent="0.25">
      <c r="A33" s="2">
        <v>32</v>
      </c>
      <c r="B33" s="2">
        <v>30602.083040336627</v>
      </c>
      <c r="C33" s="2">
        <v>23930.263078823147</v>
      </c>
      <c r="D33" s="29">
        <v>869.55226135253906</v>
      </c>
    </row>
    <row r="34" spans="1:4" x14ac:dyDescent="0.25">
      <c r="A34" s="2">
        <v>33</v>
      </c>
      <c r="B34" s="2">
        <v>30115.416373669959</v>
      </c>
      <c r="C34" s="2">
        <v>21084.548793108814</v>
      </c>
      <c r="D34" s="29">
        <v>492.6137781143189</v>
      </c>
    </row>
    <row r="35" spans="1:4" x14ac:dyDescent="0.25">
      <c r="A35" s="2">
        <v>34</v>
      </c>
      <c r="B35" s="2">
        <v>30115.416373669963</v>
      </c>
      <c r="C35" s="2">
        <v>24404.548793108872</v>
      </c>
      <c r="D35" s="29">
        <v>432.77279043197638</v>
      </c>
    </row>
    <row r="36" spans="1:4" x14ac:dyDescent="0.25">
      <c r="A36" s="2">
        <v>35</v>
      </c>
      <c r="B36" s="2">
        <v>30115.416373669959</v>
      </c>
      <c r="C36" s="2">
        <v>21558.834507394538</v>
      </c>
      <c r="D36" s="29">
        <v>710.75410962104797</v>
      </c>
    </row>
    <row r="37" spans="1:4" x14ac:dyDescent="0.25">
      <c r="A37" s="2">
        <v>36</v>
      </c>
      <c r="B37" s="2">
        <v>30115.416373669959</v>
      </c>
      <c r="C37" s="2">
        <v>22033.120221680249</v>
      </c>
      <c r="D37" s="29">
        <v>732.24019193649303</v>
      </c>
    </row>
    <row r="38" spans="1:4" x14ac:dyDescent="0.25">
      <c r="A38" s="2">
        <v>37</v>
      </c>
      <c r="B38" s="2">
        <v>30115.416373669959</v>
      </c>
      <c r="C38" s="2">
        <v>22507.405935965973</v>
      </c>
      <c r="D38" s="29">
        <v>720.28314161300659</v>
      </c>
    </row>
    <row r="39" spans="1:4" x14ac:dyDescent="0.25">
      <c r="A39" s="2">
        <v>38</v>
      </c>
      <c r="B39" s="2">
        <v>30115.416373669959</v>
      </c>
      <c r="C39" s="2">
        <v>22981.691650251694</v>
      </c>
      <c r="D39" s="29">
        <v>735.12822484970093</v>
      </c>
    </row>
    <row r="40" spans="1:4" x14ac:dyDescent="0.25">
      <c r="A40" s="2">
        <v>39</v>
      </c>
      <c r="B40" s="2">
        <v>30115.416373669959</v>
      </c>
      <c r="C40" s="2">
        <v>23455.977364537419</v>
      </c>
      <c r="D40" s="29">
        <v>770.74348497390747</v>
      </c>
    </row>
    <row r="41" spans="1:4" x14ac:dyDescent="0.25">
      <c r="A41" s="2">
        <v>40</v>
      </c>
      <c r="B41" s="2">
        <v>30115.416373669959</v>
      </c>
      <c r="C41" s="2">
        <v>23930.263078823147</v>
      </c>
      <c r="D41" s="29">
        <v>676.94305920600891</v>
      </c>
    </row>
    <row r="42" spans="1:4" x14ac:dyDescent="0.25">
      <c r="A42" s="2">
        <v>41</v>
      </c>
      <c r="B42" s="2">
        <v>29628.749707003291</v>
      </c>
      <c r="C42" s="2">
        <v>21084.548793108814</v>
      </c>
      <c r="D42" s="29">
        <v>356.21439743041992</v>
      </c>
    </row>
    <row r="43" spans="1:4" x14ac:dyDescent="0.25">
      <c r="A43" s="2">
        <v>42</v>
      </c>
      <c r="B43" s="2">
        <v>29628.749707003295</v>
      </c>
      <c r="C43" s="2">
        <v>24404.548793108879</v>
      </c>
      <c r="D43" s="29">
        <v>319.39756846427917</v>
      </c>
    </row>
    <row r="44" spans="1:4" x14ac:dyDescent="0.25">
      <c r="A44" s="2">
        <v>43</v>
      </c>
      <c r="B44" s="2">
        <v>29628.749707003291</v>
      </c>
      <c r="C44" s="2">
        <v>21558.834507394538</v>
      </c>
      <c r="D44" s="29">
        <v>480.57273960113525</v>
      </c>
    </row>
    <row r="45" spans="1:4" x14ac:dyDescent="0.25">
      <c r="A45" s="2">
        <v>44</v>
      </c>
      <c r="B45" s="2">
        <v>29628.749707003291</v>
      </c>
      <c r="C45" s="2">
        <v>22033.120221680256</v>
      </c>
      <c r="D45" s="29">
        <v>624.71597647666931</v>
      </c>
    </row>
    <row r="46" spans="1:4" x14ac:dyDescent="0.25">
      <c r="A46" s="2">
        <v>45</v>
      </c>
      <c r="B46" s="2">
        <v>29628.749707003291</v>
      </c>
      <c r="C46" s="2">
        <v>22507.40593596598</v>
      </c>
      <c r="D46" s="29">
        <v>810.7287769317627</v>
      </c>
    </row>
    <row r="47" spans="1:4" x14ac:dyDescent="0.25">
      <c r="A47" s="2">
        <v>46</v>
      </c>
      <c r="B47" s="2">
        <v>29628.749707003291</v>
      </c>
      <c r="C47" s="2">
        <v>22981.691650251702</v>
      </c>
      <c r="D47" s="29">
        <v>786.64678525924683</v>
      </c>
    </row>
    <row r="48" spans="1:4" x14ac:dyDescent="0.25">
      <c r="A48" s="2">
        <v>47</v>
      </c>
      <c r="B48" s="2">
        <v>29628.749707003291</v>
      </c>
      <c r="C48" s="2">
        <v>23455.977364537426</v>
      </c>
      <c r="D48" s="29">
        <v>603.77393960952759</v>
      </c>
    </row>
    <row r="49" spans="1:4" x14ac:dyDescent="0.25">
      <c r="A49" s="2">
        <v>48</v>
      </c>
      <c r="B49" s="2">
        <v>29628.749707003291</v>
      </c>
      <c r="C49" s="2">
        <v>23930.263078823155</v>
      </c>
      <c r="D49" s="29">
        <v>453.49790048599249</v>
      </c>
    </row>
    <row r="50" spans="1:4" x14ac:dyDescent="0.25">
      <c r="A50" s="2">
        <v>49</v>
      </c>
      <c r="B50" s="2">
        <v>29142.083040336624</v>
      </c>
      <c r="C50" s="2">
        <v>21084.548793108814</v>
      </c>
      <c r="D50" s="29">
        <v>251.25937557220462</v>
      </c>
    </row>
    <row r="51" spans="1:4" x14ac:dyDescent="0.25">
      <c r="A51" s="2">
        <v>50</v>
      </c>
      <c r="B51" s="2">
        <v>29142.083040336627</v>
      </c>
      <c r="C51" s="2">
        <v>24404.548793108879</v>
      </c>
      <c r="D51" s="29">
        <v>229.99322879314423</v>
      </c>
    </row>
    <row r="52" spans="1:4" x14ac:dyDescent="0.25">
      <c r="A52" s="2">
        <v>51</v>
      </c>
      <c r="B52" s="2">
        <v>29142.083040336624</v>
      </c>
      <c r="C52" s="2">
        <v>21558.834507394538</v>
      </c>
      <c r="D52" s="29">
        <v>345.69319093227386</v>
      </c>
    </row>
    <row r="53" spans="1:4" x14ac:dyDescent="0.25">
      <c r="A53" s="2">
        <v>52</v>
      </c>
      <c r="B53" s="2">
        <v>29142.083040336624</v>
      </c>
      <c r="C53" s="2">
        <v>22033.120221680256</v>
      </c>
      <c r="D53" s="29">
        <v>501.41674757003784</v>
      </c>
    </row>
    <row r="54" spans="1:4" x14ac:dyDescent="0.25">
      <c r="A54" s="2">
        <v>53</v>
      </c>
      <c r="B54" s="2">
        <v>29142.083040336624</v>
      </c>
      <c r="C54" s="2">
        <v>22507.40593596598</v>
      </c>
      <c r="D54" s="29">
        <v>770.16930961608898</v>
      </c>
    </row>
    <row r="55" spans="1:4" x14ac:dyDescent="0.25">
      <c r="A55" s="2">
        <v>54</v>
      </c>
      <c r="B55" s="2">
        <v>29142.083040336624</v>
      </c>
      <c r="C55" s="2">
        <v>22981.691650251702</v>
      </c>
      <c r="D55" s="29">
        <v>725.43236875534058</v>
      </c>
    </row>
    <row r="56" spans="1:4" x14ac:dyDescent="0.25">
      <c r="A56" s="2">
        <v>55</v>
      </c>
      <c r="B56" s="2">
        <v>29142.083040336624</v>
      </c>
      <c r="C56" s="2">
        <v>23455.977364537426</v>
      </c>
      <c r="D56" s="29">
        <v>470.85392332077026</v>
      </c>
    </row>
    <row r="57" spans="1:4" x14ac:dyDescent="0.25">
      <c r="A57" s="2">
        <v>56</v>
      </c>
      <c r="B57" s="2">
        <v>29142.083040336624</v>
      </c>
      <c r="C57" s="2">
        <v>23930.263078823155</v>
      </c>
      <c r="D57" s="29">
        <v>324.38965916633612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57">
    <cfRule type="expression" dxfId="17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showGridLines="0" workbookViewId="0">
      <selection activeCell="I3" sqref="I3:K3"/>
    </sheetView>
  </sheetViews>
  <sheetFormatPr defaultRowHeight="13.8" x14ac:dyDescent="0.25"/>
  <cols>
    <col min="1" max="1" width="9.21875" bestFit="1" customWidth="1"/>
    <col min="2" max="2" width="9.6640625" customWidth="1"/>
    <col min="3" max="3" width="9.88671875" customWidth="1"/>
    <col min="4" max="4" width="12.6640625" customWidth="1"/>
    <col min="10" max="10" width="9.21875" customWidth="1"/>
    <col min="11" max="11" width="10.77734375" customWidth="1"/>
    <col min="13" max="13" width="17.21875" bestFit="1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25">
      <c r="A2" s="2">
        <v>1</v>
      </c>
      <c r="B2" s="2">
        <v>36282.083040336656</v>
      </c>
      <c r="C2" s="2">
        <v>23484.548793108792</v>
      </c>
      <c r="D2" s="12">
        <v>624.67970108985901</v>
      </c>
      <c r="F2" s="9" t="s">
        <v>4</v>
      </c>
      <c r="G2" s="7">
        <f>AVERAGE(D:D)</f>
        <v>549.18372095318784</v>
      </c>
      <c r="H2" s="6" t="s">
        <v>5</v>
      </c>
      <c r="I2" s="7">
        <f>MIN(D:D)</f>
        <v>101.74663460254669</v>
      </c>
      <c r="J2" s="6" t="s">
        <v>6</v>
      </c>
      <c r="K2" s="8">
        <f>MAX(D:D)</f>
        <v>971.20613765716553</v>
      </c>
      <c r="M2" s="13" t="s">
        <v>17</v>
      </c>
      <c r="N2" s="14">
        <v>1</v>
      </c>
    </row>
    <row r="3" spans="1:14" x14ac:dyDescent="0.25">
      <c r="A3" s="2">
        <v>2</v>
      </c>
      <c r="B3" s="2">
        <v>39662.083040336664</v>
      </c>
      <c r="C3" s="2">
        <v>23484.54879310881</v>
      </c>
      <c r="D3" s="12">
        <v>435.81083273887634</v>
      </c>
      <c r="F3" s="21" t="s">
        <v>7</v>
      </c>
      <c r="G3" s="22"/>
      <c r="H3" s="22"/>
      <c r="I3" s="25">
        <f>IF(平均照度&gt;1,最小照度/平均照度,0)</f>
        <v>0.18526884669114133</v>
      </c>
      <c r="J3" s="25"/>
      <c r="K3" s="26"/>
    </row>
    <row r="4" spans="1:14" x14ac:dyDescent="0.25">
      <c r="A4" s="2">
        <v>3</v>
      </c>
      <c r="B4" s="2">
        <v>36764.940183193794</v>
      </c>
      <c r="C4" s="2">
        <v>23484.548793108796</v>
      </c>
      <c r="D4" s="29">
        <v>628.08941674232494</v>
      </c>
      <c r="F4" s="23" t="s">
        <v>13</v>
      </c>
      <c r="G4" s="24"/>
      <c r="H4" s="24"/>
      <c r="I4" s="27">
        <f>IF(最大照度&gt;1,最小照度/最大照度,0)</f>
        <v>0.10476317092475286</v>
      </c>
      <c r="J4" s="27"/>
      <c r="K4" s="28"/>
    </row>
    <row r="5" spans="1:14" x14ac:dyDescent="0.25">
      <c r="A5" s="2">
        <v>4</v>
      </c>
      <c r="B5" s="2">
        <v>37247.797326050946</v>
      </c>
      <c r="C5" s="2">
        <v>23484.548793108799</v>
      </c>
      <c r="D5" s="29">
        <v>485.08710479736328</v>
      </c>
      <c r="F5" s="10" t="s">
        <v>8</v>
      </c>
      <c r="G5" s="3" t="s">
        <v>27</v>
      </c>
      <c r="H5" s="11" t="s">
        <v>14</v>
      </c>
      <c r="I5" s="11" t="s">
        <v>15</v>
      </c>
      <c r="J5" s="10" t="s">
        <v>9</v>
      </c>
      <c r="K5" s="5">
        <v>13.27</v>
      </c>
    </row>
    <row r="6" spans="1:14" x14ac:dyDescent="0.25">
      <c r="A6" s="2">
        <v>5</v>
      </c>
      <c r="B6" s="2">
        <v>37730.654468908091</v>
      </c>
      <c r="C6" s="2">
        <v>23484.548793108803</v>
      </c>
      <c r="D6" s="29">
        <v>404.29038095474243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25">
      <c r="A7" s="2">
        <v>6</v>
      </c>
      <c r="B7" s="2">
        <v>38213.511611765229</v>
      </c>
      <c r="C7" s="2">
        <v>23484.548793108803</v>
      </c>
      <c r="D7" s="29">
        <v>382.93996858596802</v>
      </c>
      <c r="F7" s="18" t="s">
        <v>12</v>
      </c>
      <c r="G7" s="18"/>
      <c r="H7" s="19">
        <f ca="1">TODAY()</f>
        <v>45295</v>
      </c>
      <c r="I7" s="20"/>
      <c r="J7" s="20"/>
      <c r="K7" s="20"/>
    </row>
    <row r="8" spans="1:14" x14ac:dyDescent="0.25">
      <c r="A8" s="2">
        <v>7</v>
      </c>
      <c r="B8" s="2">
        <v>38696.368754622381</v>
      </c>
      <c r="C8" s="2">
        <v>23484.548793108806</v>
      </c>
      <c r="D8" s="29">
        <v>424.11650156974792</v>
      </c>
    </row>
    <row r="9" spans="1:14" x14ac:dyDescent="0.25">
      <c r="A9" s="2">
        <v>8</v>
      </c>
      <c r="B9" s="2">
        <v>39179.225897479519</v>
      </c>
      <c r="C9" s="2">
        <v>23484.54879310881</v>
      </c>
      <c r="D9" s="29">
        <v>483.05709147453308</v>
      </c>
    </row>
    <row r="10" spans="1:14" x14ac:dyDescent="0.25">
      <c r="A10" s="2">
        <v>9</v>
      </c>
      <c r="B10" s="2">
        <v>36282.083040336656</v>
      </c>
      <c r="C10" s="2">
        <v>23971.215459775471</v>
      </c>
      <c r="D10" s="29">
        <v>900.29509687423706</v>
      </c>
    </row>
    <row r="11" spans="1:14" x14ac:dyDescent="0.25">
      <c r="A11" s="2">
        <v>10</v>
      </c>
      <c r="B11" s="2">
        <v>39662.083040336664</v>
      </c>
      <c r="C11" s="2">
        <v>23971.215459775489</v>
      </c>
      <c r="D11" s="29">
        <v>686.50866532325756</v>
      </c>
    </row>
    <row r="12" spans="1:14" x14ac:dyDescent="0.25">
      <c r="A12" s="2">
        <v>11</v>
      </c>
      <c r="B12" s="2">
        <v>36764.940183193794</v>
      </c>
      <c r="C12" s="2">
        <v>23971.215459775474</v>
      </c>
      <c r="D12" s="29">
        <v>822.37360286712658</v>
      </c>
    </row>
    <row r="13" spans="1:14" x14ac:dyDescent="0.25">
      <c r="A13" s="2">
        <v>12</v>
      </c>
      <c r="B13" s="2">
        <v>37247.797326050946</v>
      </c>
      <c r="C13" s="2">
        <v>23971.215459775478</v>
      </c>
      <c r="D13" s="29">
        <v>639.16514587402355</v>
      </c>
    </row>
    <row r="14" spans="1:14" x14ac:dyDescent="0.25">
      <c r="A14" s="2">
        <v>13</v>
      </c>
      <c r="B14" s="2">
        <v>37730.654468908091</v>
      </c>
      <c r="C14" s="2">
        <v>23971.215459775482</v>
      </c>
      <c r="D14" s="29">
        <v>561.84578061103832</v>
      </c>
    </row>
    <row r="15" spans="1:14" x14ac:dyDescent="0.25">
      <c r="A15" s="2">
        <v>14</v>
      </c>
      <c r="B15" s="2">
        <v>38213.511611765229</v>
      </c>
      <c r="C15" s="2">
        <v>23971.215459775482</v>
      </c>
      <c r="D15" s="29">
        <v>529.26139307022095</v>
      </c>
    </row>
    <row r="16" spans="1:14" x14ac:dyDescent="0.25">
      <c r="A16" s="2">
        <v>15</v>
      </c>
      <c r="B16" s="2">
        <v>38696.368754622381</v>
      </c>
      <c r="C16" s="2">
        <v>23971.215459775485</v>
      </c>
      <c r="D16" s="29">
        <v>602.19813680648804</v>
      </c>
    </row>
    <row r="17" spans="1:4" x14ac:dyDescent="0.25">
      <c r="A17" s="2">
        <v>16</v>
      </c>
      <c r="B17" s="2">
        <v>39179.225897479519</v>
      </c>
      <c r="C17" s="2">
        <v>23971.215459775489</v>
      </c>
      <c r="D17" s="29">
        <v>825.97920560836803</v>
      </c>
    </row>
    <row r="18" spans="1:4" x14ac:dyDescent="0.25">
      <c r="A18" s="2">
        <v>17</v>
      </c>
      <c r="B18" s="2">
        <v>36282.083040336656</v>
      </c>
      <c r="C18" s="2">
        <v>24457.882126442149</v>
      </c>
      <c r="D18" s="29">
        <v>613.7575662136079</v>
      </c>
    </row>
    <row r="19" spans="1:4" x14ac:dyDescent="0.25">
      <c r="A19" s="2">
        <v>18</v>
      </c>
      <c r="B19" s="2">
        <v>39662.083040336664</v>
      </c>
      <c r="C19" s="2">
        <v>24457.882126442168</v>
      </c>
      <c r="D19" s="29">
        <v>720.30721139907837</v>
      </c>
    </row>
    <row r="20" spans="1:4" x14ac:dyDescent="0.25">
      <c r="A20" s="2">
        <v>19</v>
      </c>
      <c r="B20" s="2">
        <v>36764.940183193794</v>
      </c>
      <c r="C20" s="2">
        <v>24457.882126442153</v>
      </c>
      <c r="D20" s="29">
        <v>700.1102283000946</v>
      </c>
    </row>
    <row r="21" spans="1:4" x14ac:dyDescent="0.25">
      <c r="A21" s="2">
        <v>20</v>
      </c>
      <c r="B21" s="2">
        <v>37247.797326050946</v>
      </c>
      <c r="C21" s="2">
        <v>24457.882126442157</v>
      </c>
      <c r="D21" s="29">
        <v>757.77063846588135</v>
      </c>
    </row>
    <row r="22" spans="1:4" x14ac:dyDescent="0.25">
      <c r="A22" s="2">
        <v>21</v>
      </c>
      <c r="B22" s="2">
        <v>37730.654468908091</v>
      </c>
      <c r="C22" s="2">
        <v>24457.88212644216</v>
      </c>
      <c r="D22" s="29">
        <v>806.06683492660522</v>
      </c>
    </row>
    <row r="23" spans="1:4" x14ac:dyDescent="0.25">
      <c r="A23" s="2">
        <v>22</v>
      </c>
      <c r="B23" s="2">
        <v>38213.511611765229</v>
      </c>
      <c r="C23" s="2">
        <v>24457.88212644216</v>
      </c>
      <c r="D23" s="29">
        <v>676.09408712387096</v>
      </c>
    </row>
    <row r="24" spans="1:4" x14ac:dyDescent="0.25">
      <c r="A24" s="2">
        <v>23</v>
      </c>
      <c r="B24" s="2">
        <v>38696.368754622381</v>
      </c>
      <c r="C24" s="2">
        <v>24457.882126442164</v>
      </c>
      <c r="D24" s="29">
        <v>682.22607851028442</v>
      </c>
    </row>
    <row r="25" spans="1:4" x14ac:dyDescent="0.25">
      <c r="A25" s="2">
        <v>24</v>
      </c>
      <c r="B25" s="2">
        <v>39179.225897479519</v>
      </c>
      <c r="C25" s="2">
        <v>24457.882126442168</v>
      </c>
      <c r="D25" s="29">
        <v>848.16087913513184</v>
      </c>
    </row>
    <row r="26" spans="1:4" x14ac:dyDescent="0.25">
      <c r="A26" s="2">
        <v>25</v>
      </c>
      <c r="B26" s="2">
        <v>36282.083040336649</v>
      </c>
      <c r="C26" s="2">
        <v>24944.548793108828</v>
      </c>
      <c r="D26" s="29">
        <v>406.93720388412476</v>
      </c>
    </row>
    <row r="27" spans="1:4" x14ac:dyDescent="0.25">
      <c r="A27" s="2">
        <v>26</v>
      </c>
      <c r="B27" s="2">
        <v>39662.083040336656</v>
      </c>
      <c r="C27" s="2">
        <v>24944.548793108846</v>
      </c>
      <c r="D27" s="29">
        <v>630.13539123535156</v>
      </c>
    </row>
    <row r="28" spans="1:4" x14ac:dyDescent="0.25">
      <c r="A28" s="2">
        <v>27</v>
      </c>
      <c r="B28" s="2">
        <v>36764.940183193787</v>
      </c>
      <c r="C28" s="2">
        <v>24944.548793108832</v>
      </c>
      <c r="D28" s="29">
        <v>532.19133472442627</v>
      </c>
    </row>
    <row r="29" spans="1:4" x14ac:dyDescent="0.25">
      <c r="A29" s="2">
        <v>28</v>
      </c>
      <c r="B29" s="2">
        <v>37247.797326050939</v>
      </c>
      <c r="C29" s="2">
        <v>24944.548793108836</v>
      </c>
      <c r="D29" s="29">
        <v>742.77072334289562</v>
      </c>
    </row>
    <row r="30" spans="1:4" x14ac:dyDescent="0.25">
      <c r="A30" s="2">
        <v>29</v>
      </c>
      <c r="B30" s="2">
        <v>37730.654468908084</v>
      </c>
      <c r="C30" s="2">
        <v>24944.548793108839</v>
      </c>
      <c r="D30" s="29">
        <v>971.20613765716553</v>
      </c>
    </row>
    <row r="31" spans="1:4" x14ac:dyDescent="0.25">
      <c r="A31" s="2">
        <v>30</v>
      </c>
      <c r="B31" s="2">
        <v>38213.511611765221</v>
      </c>
      <c r="C31" s="2">
        <v>24944.548793108839</v>
      </c>
      <c r="D31" s="29">
        <v>694.59346747398388</v>
      </c>
    </row>
    <row r="32" spans="1:4" x14ac:dyDescent="0.25">
      <c r="A32" s="2">
        <v>31</v>
      </c>
      <c r="B32" s="2">
        <v>38696.368754622374</v>
      </c>
      <c r="C32" s="2">
        <v>24944.548793108843</v>
      </c>
      <c r="D32" s="29">
        <v>657.40761113166809</v>
      </c>
    </row>
    <row r="33" spans="1:4" x14ac:dyDescent="0.25">
      <c r="A33" s="2">
        <v>32</v>
      </c>
      <c r="B33" s="2">
        <v>39179.225897479511</v>
      </c>
      <c r="C33" s="2">
        <v>24944.548793108846</v>
      </c>
      <c r="D33" s="29">
        <v>710.71535897254955</v>
      </c>
    </row>
    <row r="34" spans="1:4" x14ac:dyDescent="0.25">
      <c r="A34" s="2">
        <v>33</v>
      </c>
      <c r="B34" s="2">
        <v>36282.083040336649</v>
      </c>
      <c r="C34" s="2">
        <v>25431.215459775507</v>
      </c>
      <c r="D34" s="29">
        <v>268.50098156929016</v>
      </c>
    </row>
    <row r="35" spans="1:4" x14ac:dyDescent="0.25">
      <c r="A35" s="2">
        <v>34</v>
      </c>
      <c r="B35" s="2">
        <v>39662.083040336656</v>
      </c>
      <c r="C35" s="2">
        <v>25431.215459775525</v>
      </c>
      <c r="D35" s="29">
        <v>686.64057970046997</v>
      </c>
    </row>
    <row r="36" spans="1:4" x14ac:dyDescent="0.25">
      <c r="A36" s="2">
        <v>35</v>
      </c>
      <c r="B36" s="2">
        <v>36764.940183193787</v>
      </c>
      <c r="C36" s="2">
        <v>25431.215459775511</v>
      </c>
      <c r="D36" s="29">
        <v>360.95943140983582</v>
      </c>
    </row>
    <row r="37" spans="1:4" x14ac:dyDescent="0.25">
      <c r="A37" s="2">
        <v>36</v>
      </c>
      <c r="B37" s="2">
        <v>37247.797326050939</v>
      </c>
      <c r="C37" s="2">
        <v>25431.215459775514</v>
      </c>
      <c r="D37" s="29">
        <v>486.77847671508789</v>
      </c>
    </row>
    <row r="38" spans="1:4" x14ac:dyDescent="0.25">
      <c r="A38" s="2">
        <v>37</v>
      </c>
      <c r="B38" s="2">
        <v>37730.654468908084</v>
      </c>
      <c r="C38" s="2">
        <v>25431.215459775518</v>
      </c>
      <c r="D38" s="29">
        <v>570.97108888626099</v>
      </c>
    </row>
    <row r="39" spans="1:4" x14ac:dyDescent="0.25">
      <c r="A39" s="2">
        <v>38</v>
      </c>
      <c r="B39" s="2">
        <v>38213.511611765221</v>
      </c>
      <c r="C39" s="2">
        <v>25431.215459775518</v>
      </c>
      <c r="D39" s="29">
        <v>564.55188179016113</v>
      </c>
    </row>
    <row r="40" spans="1:4" x14ac:dyDescent="0.25">
      <c r="A40" s="2">
        <v>39</v>
      </c>
      <c r="B40" s="2">
        <v>38696.368754622374</v>
      </c>
      <c r="C40" s="2">
        <v>25431.215459775522</v>
      </c>
      <c r="D40" s="29">
        <v>635.91410303115845</v>
      </c>
    </row>
    <row r="41" spans="1:4" x14ac:dyDescent="0.25">
      <c r="A41" s="2">
        <v>40</v>
      </c>
      <c r="B41" s="2">
        <v>39179.225897479511</v>
      </c>
      <c r="C41" s="2">
        <v>25431.215459775525</v>
      </c>
      <c r="D41" s="29">
        <v>785.12987661361694</v>
      </c>
    </row>
    <row r="42" spans="1:4" x14ac:dyDescent="0.25">
      <c r="A42" s="2">
        <v>41</v>
      </c>
      <c r="B42" s="2">
        <v>36282.083040336649</v>
      </c>
      <c r="C42" s="2">
        <v>25917.882126442186</v>
      </c>
      <c r="D42" s="29">
        <v>170.47492134571078</v>
      </c>
    </row>
    <row r="43" spans="1:4" x14ac:dyDescent="0.25">
      <c r="A43" s="2">
        <v>42</v>
      </c>
      <c r="B43" s="2">
        <v>39662.083040336656</v>
      </c>
      <c r="C43" s="2">
        <v>25917.882126442204</v>
      </c>
      <c r="D43" s="29">
        <v>710.49825867772108</v>
      </c>
    </row>
    <row r="44" spans="1:4" x14ac:dyDescent="0.25">
      <c r="A44" s="2">
        <v>43</v>
      </c>
      <c r="B44" s="2">
        <v>36764.940183193787</v>
      </c>
      <c r="C44" s="2">
        <v>25917.882126442189</v>
      </c>
      <c r="D44" s="29">
        <v>216.02615928649905</v>
      </c>
    </row>
    <row r="45" spans="1:4" x14ac:dyDescent="0.25">
      <c r="A45" s="2">
        <v>44</v>
      </c>
      <c r="B45" s="2">
        <v>37247.797326050939</v>
      </c>
      <c r="C45" s="2">
        <v>25917.882126442193</v>
      </c>
      <c r="D45" s="29">
        <v>281.35962462425232</v>
      </c>
    </row>
    <row r="46" spans="1:4" x14ac:dyDescent="0.25">
      <c r="A46" s="2">
        <v>45</v>
      </c>
      <c r="B46" s="2">
        <v>37730.654468908084</v>
      </c>
      <c r="C46" s="2">
        <v>25917.882126442197</v>
      </c>
      <c r="D46" s="29">
        <v>344.64483225345617</v>
      </c>
    </row>
    <row r="47" spans="1:4" x14ac:dyDescent="0.25">
      <c r="A47" s="2">
        <v>46</v>
      </c>
      <c r="B47" s="2">
        <v>38213.511611765221</v>
      </c>
      <c r="C47" s="2">
        <v>25917.882126442197</v>
      </c>
      <c r="D47" s="29">
        <v>407.03766536712652</v>
      </c>
    </row>
    <row r="48" spans="1:4" x14ac:dyDescent="0.25">
      <c r="A48" s="2">
        <v>47</v>
      </c>
      <c r="B48" s="2">
        <v>38696.368754622374</v>
      </c>
      <c r="C48" s="2">
        <v>25917.8821264422</v>
      </c>
      <c r="D48" s="29">
        <v>561.72462081909191</v>
      </c>
    </row>
    <row r="49" spans="1:4" x14ac:dyDescent="0.25">
      <c r="A49" s="2">
        <v>48</v>
      </c>
      <c r="B49" s="2">
        <v>39179.225897479511</v>
      </c>
      <c r="C49" s="2">
        <v>25917.882126442204</v>
      </c>
      <c r="D49" s="29">
        <v>875.35060453414928</v>
      </c>
    </row>
    <row r="50" spans="1:4" x14ac:dyDescent="0.25">
      <c r="A50" s="2">
        <v>49</v>
      </c>
      <c r="B50" s="2">
        <v>36282.083040336642</v>
      </c>
      <c r="C50" s="2">
        <v>26404.548793108865</v>
      </c>
      <c r="D50" s="29">
        <v>101.74663460254669</v>
      </c>
    </row>
    <row r="51" spans="1:4" x14ac:dyDescent="0.25">
      <c r="A51" s="2">
        <v>50</v>
      </c>
      <c r="B51" s="2">
        <v>39662.083040336649</v>
      </c>
      <c r="C51" s="2">
        <v>26404.548793108883</v>
      </c>
      <c r="D51" s="29">
        <v>458.86081099510193</v>
      </c>
    </row>
    <row r="52" spans="1:4" x14ac:dyDescent="0.25">
      <c r="A52" s="2">
        <v>51</v>
      </c>
      <c r="B52" s="2">
        <v>36764.940183193779</v>
      </c>
      <c r="C52" s="2">
        <v>26404.548793108868</v>
      </c>
      <c r="D52" s="29">
        <v>131.63071435689929</v>
      </c>
    </row>
    <row r="53" spans="1:4" x14ac:dyDescent="0.25">
      <c r="A53" s="2">
        <v>52</v>
      </c>
      <c r="B53" s="2">
        <v>37247.797326050932</v>
      </c>
      <c r="C53" s="2">
        <v>26404.548793108872</v>
      </c>
      <c r="D53" s="29">
        <v>175.6802046298981</v>
      </c>
    </row>
    <row r="54" spans="1:4" x14ac:dyDescent="0.25">
      <c r="A54" s="2">
        <v>53</v>
      </c>
      <c r="B54" s="2">
        <v>37730.654468908077</v>
      </c>
      <c r="C54" s="2">
        <v>26404.548793108876</v>
      </c>
      <c r="D54" s="29">
        <v>230.0237854719162</v>
      </c>
    </row>
    <row r="55" spans="1:4" x14ac:dyDescent="0.25">
      <c r="A55" s="2">
        <v>54</v>
      </c>
      <c r="B55" s="2">
        <v>38213.511611765214</v>
      </c>
      <c r="C55" s="2">
        <v>26404.548793108876</v>
      </c>
      <c r="D55" s="29">
        <v>278.49004948139191</v>
      </c>
    </row>
    <row r="56" spans="1:4" x14ac:dyDescent="0.25">
      <c r="A56" s="2">
        <v>55</v>
      </c>
      <c r="B56" s="2">
        <v>38696.368754622366</v>
      </c>
      <c r="C56" s="2">
        <v>26404.548793108879</v>
      </c>
      <c r="D56" s="29">
        <v>377.57795429229742</v>
      </c>
    </row>
    <row r="57" spans="1:4" x14ac:dyDescent="0.25">
      <c r="A57" s="2">
        <v>56</v>
      </c>
      <c r="B57" s="2">
        <v>39179.225897479504</v>
      </c>
      <c r="C57" s="2">
        <v>26404.548793108883</v>
      </c>
      <c r="D57" s="29">
        <v>487.56633543968201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57">
    <cfRule type="expression" dxfId="23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1"/>
  <sheetViews>
    <sheetView showGridLines="0" workbookViewId="0">
      <selection activeCell="I3" sqref="I3:K3"/>
    </sheetView>
  </sheetViews>
  <sheetFormatPr defaultRowHeight="13.8" x14ac:dyDescent="0.25"/>
  <cols>
    <col min="1" max="1" width="9.21875" bestFit="1" customWidth="1"/>
    <col min="2" max="2" width="9.6640625" customWidth="1"/>
    <col min="3" max="3" width="9.88671875" customWidth="1"/>
    <col min="4" max="4" width="12.6640625" customWidth="1"/>
    <col min="10" max="10" width="9.21875" customWidth="1"/>
    <col min="11" max="11" width="10.77734375" customWidth="1"/>
    <col min="13" max="13" width="17.21875" bestFit="1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25">
      <c r="A2" s="2">
        <v>1</v>
      </c>
      <c r="B2" s="2">
        <v>32682.083040336634</v>
      </c>
      <c r="C2" s="2">
        <v>19539.15251941009</v>
      </c>
      <c r="D2" s="12">
        <v>761.31026268005371</v>
      </c>
      <c r="F2" s="9" t="s">
        <v>4</v>
      </c>
      <c r="G2" s="7">
        <f>AVERAGE(D:D)</f>
        <v>492.80607996477801</v>
      </c>
      <c r="H2" s="6" t="s">
        <v>5</v>
      </c>
      <c r="I2" s="7">
        <f>MIN(D:D)</f>
        <v>184.29976999759674</v>
      </c>
      <c r="J2" s="6" t="s">
        <v>6</v>
      </c>
      <c r="K2" s="8">
        <f>MAX(D:D)</f>
        <v>1093.6796960830688</v>
      </c>
      <c r="M2" s="13" t="s">
        <v>17</v>
      </c>
      <c r="N2" s="14">
        <v>1</v>
      </c>
    </row>
    <row r="3" spans="1:14" x14ac:dyDescent="0.25">
      <c r="A3" s="2">
        <v>2</v>
      </c>
      <c r="B3" s="2">
        <v>39662.083040336722</v>
      </c>
      <c r="C3" s="2">
        <v>19539.152519410083</v>
      </c>
      <c r="D3" s="12">
        <v>215.66299998760223</v>
      </c>
      <c r="F3" s="21" t="s">
        <v>7</v>
      </c>
      <c r="G3" s="22"/>
      <c r="H3" s="22"/>
      <c r="I3" s="25">
        <f>IF(平均照度&gt;1,最小照度/平均照度,0)</f>
        <v>0.37398030886869144</v>
      </c>
      <c r="J3" s="25"/>
      <c r="K3" s="26"/>
    </row>
    <row r="4" spans="1:14" x14ac:dyDescent="0.25">
      <c r="A4" s="2">
        <v>3</v>
      </c>
      <c r="B4" s="2">
        <v>33180.654468908062</v>
      </c>
      <c r="C4" s="2">
        <v>19539.15251941009</v>
      </c>
      <c r="D4" s="29">
        <v>758.31792736053478</v>
      </c>
      <c r="F4" s="23" t="s">
        <v>13</v>
      </c>
      <c r="G4" s="24"/>
      <c r="H4" s="24"/>
      <c r="I4" s="27">
        <f>IF(最大照度&gt;1,最小照度/最大照度,0)</f>
        <v>0.16851347854189158</v>
      </c>
      <c r="J4" s="27"/>
      <c r="K4" s="28"/>
    </row>
    <row r="5" spans="1:14" x14ac:dyDescent="0.25">
      <c r="A5" s="2">
        <v>4</v>
      </c>
      <c r="B5" s="2">
        <v>33679.225897479497</v>
      </c>
      <c r="C5" s="2">
        <v>19539.15251941009</v>
      </c>
      <c r="D5" s="29">
        <v>437.45338225364691</v>
      </c>
      <c r="F5" s="10" t="s">
        <v>8</v>
      </c>
      <c r="G5" s="3" t="s">
        <v>28</v>
      </c>
      <c r="H5" s="11" t="s">
        <v>14</v>
      </c>
      <c r="I5" s="11" t="s">
        <v>29</v>
      </c>
      <c r="J5" s="10" t="s">
        <v>9</v>
      </c>
      <c r="K5" s="5">
        <v>40.82</v>
      </c>
    </row>
    <row r="6" spans="1:14" x14ac:dyDescent="0.25">
      <c r="A6" s="2">
        <v>5</v>
      </c>
      <c r="B6" s="2">
        <v>34177.797326050939</v>
      </c>
      <c r="C6" s="2">
        <v>19539.152519410087</v>
      </c>
      <c r="D6" s="29">
        <v>278.43290507793427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25">
      <c r="A7" s="2">
        <v>6</v>
      </c>
      <c r="B7" s="2">
        <v>34676.368754622366</v>
      </c>
      <c r="C7" s="2">
        <v>19539.152519410087</v>
      </c>
      <c r="D7" s="29">
        <v>238.49197578430179</v>
      </c>
      <c r="F7" s="18" t="s">
        <v>12</v>
      </c>
      <c r="G7" s="18"/>
      <c r="H7" s="19">
        <f ca="1">TODAY()</f>
        <v>45295</v>
      </c>
      <c r="I7" s="20"/>
      <c r="J7" s="20"/>
      <c r="K7" s="20"/>
    </row>
    <row r="8" spans="1:14" x14ac:dyDescent="0.25">
      <c r="A8" s="2">
        <v>7</v>
      </c>
      <c r="B8" s="2">
        <v>35174.940183193808</v>
      </c>
      <c r="C8" s="2">
        <v>19539.152519410087</v>
      </c>
      <c r="D8" s="29">
        <v>263.7327100038529</v>
      </c>
    </row>
    <row r="9" spans="1:14" x14ac:dyDescent="0.25">
      <c r="A9" s="2">
        <v>8</v>
      </c>
      <c r="B9" s="2">
        <v>35673.511611765236</v>
      </c>
      <c r="C9" s="2">
        <v>19539.152519410087</v>
      </c>
      <c r="D9" s="29">
        <v>386.97246861457825</v>
      </c>
    </row>
    <row r="10" spans="1:14" x14ac:dyDescent="0.25">
      <c r="A10" s="2">
        <v>9</v>
      </c>
      <c r="B10" s="2">
        <v>36172.083040336678</v>
      </c>
      <c r="C10" s="2">
        <v>19539.152519410087</v>
      </c>
      <c r="D10" s="29">
        <v>539.00453519821178</v>
      </c>
    </row>
    <row r="11" spans="1:14" x14ac:dyDescent="0.25">
      <c r="A11" s="2">
        <v>10</v>
      </c>
      <c r="B11" s="2">
        <v>36670.654468908106</v>
      </c>
      <c r="C11" s="2">
        <v>19539.152519410087</v>
      </c>
      <c r="D11" s="29">
        <v>523.52616906166088</v>
      </c>
    </row>
    <row r="12" spans="1:14" x14ac:dyDescent="0.25">
      <c r="A12" s="2">
        <v>11</v>
      </c>
      <c r="B12" s="2">
        <v>37169.225897479548</v>
      </c>
      <c r="C12" s="2">
        <v>19539.152519410083</v>
      </c>
      <c r="D12" s="29">
        <v>414.71426272392273</v>
      </c>
    </row>
    <row r="13" spans="1:14" x14ac:dyDescent="0.25">
      <c r="A13" s="2">
        <v>12</v>
      </c>
      <c r="B13" s="2">
        <v>37667.797326050975</v>
      </c>
      <c r="C13" s="2">
        <v>19539.152519410083</v>
      </c>
      <c r="D13" s="29">
        <v>400.41143250465393</v>
      </c>
    </row>
    <row r="14" spans="1:14" x14ac:dyDescent="0.25">
      <c r="A14" s="2">
        <v>13</v>
      </c>
      <c r="B14" s="2">
        <v>38166.36875462241</v>
      </c>
      <c r="C14" s="2">
        <v>19539.152519410083</v>
      </c>
      <c r="D14" s="29">
        <v>486.39865207672119</v>
      </c>
    </row>
    <row r="15" spans="1:14" x14ac:dyDescent="0.25">
      <c r="A15" s="2">
        <v>14</v>
      </c>
      <c r="B15" s="2">
        <v>38664.940183193852</v>
      </c>
      <c r="C15" s="2">
        <v>19539.152519410083</v>
      </c>
      <c r="D15" s="29">
        <v>496.9699399471283</v>
      </c>
    </row>
    <row r="16" spans="1:14" x14ac:dyDescent="0.25">
      <c r="A16" s="2">
        <v>15</v>
      </c>
      <c r="B16" s="2">
        <v>39163.51161176528</v>
      </c>
      <c r="C16" s="2">
        <v>19539.152519410083</v>
      </c>
      <c r="D16" s="29">
        <v>344.29172337055206</v>
      </c>
    </row>
    <row r="17" spans="1:4" x14ac:dyDescent="0.25">
      <c r="A17" s="2">
        <v>16</v>
      </c>
      <c r="B17" s="2">
        <v>32682.083040336634</v>
      </c>
      <c r="C17" s="2">
        <v>20029.537967531433</v>
      </c>
      <c r="D17" s="29">
        <v>595.0704073905946</v>
      </c>
    </row>
    <row r="18" spans="1:4" x14ac:dyDescent="0.25">
      <c r="A18" s="2">
        <v>17</v>
      </c>
      <c r="B18" s="2">
        <v>39662.083040336722</v>
      </c>
      <c r="C18" s="2">
        <v>20029.537967531425</v>
      </c>
      <c r="D18" s="29">
        <v>252.88692553460598</v>
      </c>
    </row>
    <row r="19" spans="1:4" x14ac:dyDescent="0.25">
      <c r="A19" s="2">
        <v>18</v>
      </c>
      <c r="B19" s="2">
        <v>33180.654468908062</v>
      </c>
      <c r="C19" s="2">
        <v>20029.537967531433</v>
      </c>
      <c r="D19" s="29">
        <v>614.78872609138489</v>
      </c>
    </row>
    <row r="20" spans="1:4" x14ac:dyDescent="0.25">
      <c r="A20" s="2">
        <v>19</v>
      </c>
      <c r="B20" s="2">
        <v>33679.225897479497</v>
      </c>
      <c r="C20" s="2">
        <v>20029.537967531433</v>
      </c>
      <c r="D20" s="29">
        <v>462.14232238888741</v>
      </c>
    </row>
    <row r="21" spans="1:4" x14ac:dyDescent="0.25">
      <c r="A21" s="2">
        <v>20</v>
      </c>
      <c r="B21" s="2">
        <v>34177.797326050939</v>
      </c>
      <c r="C21" s="2">
        <v>20029.537967531425</v>
      </c>
      <c r="D21" s="29">
        <v>336.95206034183508</v>
      </c>
    </row>
    <row r="22" spans="1:4" x14ac:dyDescent="0.25">
      <c r="A22" s="2">
        <v>21</v>
      </c>
      <c r="B22" s="2">
        <v>34676.368754622366</v>
      </c>
      <c r="C22" s="2">
        <v>20029.537967531425</v>
      </c>
      <c r="D22" s="29">
        <v>304.12947154045111</v>
      </c>
    </row>
    <row r="23" spans="1:4" x14ac:dyDescent="0.25">
      <c r="A23" s="2">
        <v>22</v>
      </c>
      <c r="B23" s="2">
        <v>35174.940183193808</v>
      </c>
      <c r="C23" s="2">
        <v>20029.537967531425</v>
      </c>
      <c r="D23" s="29">
        <v>332.49087059497839</v>
      </c>
    </row>
    <row r="24" spans="1:4" x14ac:dyDescent="0.25">
      <c r="A24" s="2">
        <v>23</v>
      </c>
      <c r="B24" s="2">
        <v>35673.511611765236</v>
      </c>
      <c r="C24" s="2">
        <v>20029.537967531425</v>
      </c>
      <c r="D24" s="29">
        <v>491.13186454772949</v>
      </c>
    </row>
    <row r="25" spans="1:4" x14ac:dyDescent="0.25">
      <c r="A25" s="2">
        <v>24</v>
      </c>
      <c r="B25" s="2">
        <v>36172.083040336678</v>
      </c>
      <c r="C25" s="2">
        <v>20029.537967531425</v>
      </c>
      <c r="D25" s="29">
        <v>844.41922235488903</v>
      </c>
    </row>
    <row r="26" spans="1:4" x14ac:dyDescent="0.25">
      <c r="A26" s="2">
        <v>25</v>
      </c>
      <c r="B26" s="2">
        <v>36670.654468908106</v>
      </c>
      <c r="C26" s="2">
        <v>20029.537967531425</v>
      </c>
      <c r="D26" s="29">
        <v>722.31149053573608</v>
      </c>
    </row>
    <row r="27" spans="1:4" x14ac:dyDescent="0.25">
      <c r="A27" s="2">
        <v>26</v>
      </c>
      <c r="B27" s="2">
        <v>37169.225897479548</v>
      </c>
      <c r="C27" s="2">
        <v>20029.537967531425</v>
      </c>
      <c r="D27" s="29">
        <v>484.24619865417486</v>
      </c>
    </row>
    <row r="28" spans="1:4" x14ac:dyDescent="0.25">
      <c r="A28" s="2">
        <v>27</v>
      </c>
      <c r="B28" s="2">
        <v>37667.797326050975</v>
      </c>
      <c r="C28" s="2">
        <v>20029.537967531425</v>
      </c>
      <c r="D28" s="29">
        <v>464.20912599563599</v>
      </c>
    </row>
    <row r="29" spans="1:4" x14ac:dyDescent="0.25">
      <c r="A29" s="2">
        <v>28</v>
      </c>
      <c r="B29" s="2">
        <v>38166.36875462241</v>
      </c>
      <c r="C29" s="2">
        <v>20029.537967531425</v>
      </c>
      <c r="D29" s="29">
        <v>653.85104417800903</v>
      </c>
    </row>
    <row r="30" spans="1:4" x14ac:dyDescent="0.25">
      <c r="A30" s="2">
        <v>29</v>
      </c>
      <c r="B30" s="2">
        <v>38664.940183193852</v>
      </c>
      <c r="C30" s="2">
        <v>20029.537967531425</v>
      </c>
      <c r="D30" s="29">
        <v>860.29213666915894</v>
      </c>
    </row>
    <row r="31" spans="1:4" x14ac:dyDescent="0.25">
      <c r="A31" s="2">
        <v>30</v>
      </c>
      <c r="B31" s="2">
        <v>39163.51161176528</v>
      </c>
      <c r="C31" s="2">
        <v>20029.537967531425</v>
      </c>
      <c r="D31" s="29">
        <v>443.11562871932983</v>
      </c>
    </row>
    <row r="32" spans="1:4" x14ac:dyDescent="0.25">
      <c r="A32" s="2">
        <v>31</v>
      </c>
      <c r="B32" s="2">
        <v>32682.083040336634</v>
      </c>
      <c r="C32" s="2">
        <v>20519.923415652775</v>
      </c>
      <c r="D32" s="29">
        <v>439.19682002067566</v>
      </c>
    </row>
    <row r="33" spans="1:4" x14ac:dyDescent="0.25">
      <c r="A33" s="2">
        <v>32</v>
      </c>
      <c r="B33" s="2">
        <v>39662.083040336722</v>
      </c>
      <c r="C33" s="2">
        <v>20519.923415652767</v>
      </c>
      <c r="D33" s="29">
        <v>259.70332539081579</v>
      </c>
    </row>
    <row r="34" spans="1:4" x14ac:dyDescent="0.25">
      <c r="A34" s="2">
        <v>33</v>
      </c>
      <c r="B34" s="2">
        <v>33180.654468908062</v>
      </c>
      <c r="C34" s="2">
        <v>20519.923415652775</v>
      </c>
      <c r="D34" s="29">
        <v>526.61320447921753</v>
      </c>
    </row>
    <row r="35" spans="1:4" x14ac:dyDescent="0.25">
      <c r="A35" s="2">
        <v>34</v>
      </c>
      <c r="B35" s="2">
        <v>33679.225897479497</v>
      </c>
      <c r="C35" s="2">
        <v>20519.923415652775</v>
      </c>
      <c r="D35" s="29">
        <v>519.41757607460022</v>
      </c>
    </row>
    <row r="36" spans="1:4" x14ac:dyDescent="0.25">
      <c r="A36" s="2">
        <v>35</v>
      </c>
      <c r="B36" s="2">
        <v>34177.797326050939</v>
      </c>
      <c r="C36" s="2">
        <v>20519.923415652771</v>
      </c>
      <c r="D36" s="29">
        <v>437.13454294204712</v>
      </c>
    </row>
    <row r="37" spans="1:4" x14ac:dyDescent="0.25">
      <c r="A37" s="2">
        <v>36</v>
      </c>
      <c r="B37" s="2">
        <v>34676.368754622366</v>
      </c>
      <c r="C37" s="2">
        <v>20519.923415652771</v>
      </c>
      <c r="D37" s="29">
        <v>375.70652842521667</v>
      </c>
    </row>
    <row r="38" spans="1:4" x14ac:dyDescent="0.25">
      <c r="A38" s="2">
        <v>37</v>
      </c>
      <c r="B38" s="2">
        <v>35174.940183193808</v>
      </c>
      <c r="C38" s="2">
        <v>20519.923415652771</v>
      </c>
      <c r="D38" s="29">
        <v>391.81271481513977</v>
      </c>
    </row>
    <row r="39" spans="1:4" x14ac:dyDescent="0.25">
      <c r="A39" s="2">
        <v>38</v>
      </c>
      <c r="B39" s="2">
        <v>35673.511611765236</v>
      </c>
      <c r="C39" s="2">
        <v>20519.923415652771</v>
      </c>
      <c r="D39" s="29">
        <v>501.18070149421698</v>
      </c>
    </row>
    <row r="40" spans="1:4" x14ac:dyDescent="0.25">
      <c r="A40" s="2">
        <v>39</v>
      </c>
      <c r="B40" s="2">
        <v>36172.083040336678</v>
      </c>
      <c r="C40" s="2">
        <v>20519.923415652771</v>
      </c>
      <c r="D40" s="29">
        <v>632.79130434989941</v>
      </c>
    </row>
    <row r="41" spans="1:4" x14ac:dyDescent="0.25">
      <c r="A41" s="2">
        <v>40</v>
      </c>
      <c r="B41" s="2">
        <v>36670.654468908106</v>
      </c>
      <c r="C41" s="2">
        <v>20519.923415652771</v>
      </c>
      <c r="D41" s="29">
        <v>591.24420762062073</v>
      </c>
    </row>
    <row r="42" spans="1:4" x14ac:dyDescent="0.25">
      <c r="A42" s="2">
        <v>41</v>
      </c>
      <c r="B42" s="2">
        <v>37169.225897479548</v>
      </c>
      <c r="C42" s="2">
        <v>20519.923415652767</v>
      </c>
      <c r="D42" s="29">
        <v>457.93510580062872</v>
      </c>
    </row>
    <row r="43" spans="1:4" x14ac:dyDescent="0.25">
      <c r="A43" s="2">
        <v>42</v>
      </c>
      <c r="B43" s="2">
        <v>37667.797326050975</v>
      </c>
      <c r="C43" s="2">
        <v>20519.923415652767</v>
      </c>
      <c r="D43" s="29">
        <v>439.55436730384827</v>
      </c>
    </row>
    <row r="44" spans="1:4" x14ac:dyDescent="0.25">
      <c r="A44" s="2">
        <v>43</v>
      </c>
      <c r="B44" s="2">
        <v>38166.36875462241</v>
      </c>
      <c r="C44" s="2">
        <v>20519.923415652767</v>
      </c>
      <c r="D44" s="29">
        <v>546.30822157859802</v>
      </c>
    </row>
    <row r="45" spans="1:4" x14ac:dyDescent="0.25">
      <c r="A45" s="2">
        <v>44</v>
      </c>
      <c r="B45" s="2">
        <v>38664.940183193852</v>
      </c>
      <c r="C45" s="2">
        <v>20519.923415652767</v>
      </c>
      <c r="D45" s="29">
        <v>578.62831091880798</v>
      </c>
    </row>
    <row r="46" spans="1:4" x14ac:dyDescent="0.25">
      <c r="A46" s="2">
        <v>45</v>
      </c>
      <c r="B46" s="2">
        <v>39163.51161176528</v>
      </c>
      <c r="C46" s="2">
        <v>20519.923415652767</v>
      </c>
      <c r="D46" s="29">
        <v>416.80978512763983</v>
      </c>
    </row>
    <row r="47" spans="1:4" x14ac:dyDescent="0.25">
      <c r="A47" s="2">
        <v>46</v>
      </c>
      <c r="B47" s="2">
        <v>32682.083040336634</v>
      </c>
      <c r="C47" s="2">
        <v>21010.308863774117</v>
      </c>
      <c r="D47" s="29">
        <v>392.47237205505371</v>
      </c>
    </row>
    <row r="48" spans="1:4" x14ac:dyDescent="0.25">
      <c r="A48" s="2">
        <v>47</v>
      </c>
      <c r="B48" s="2">
        <v>39662.083040336722</v>
      </c>
      <c r="C48" s="2">
        <v>21010.308863774109</v>
      </c>
      <c r="D48" s="29">
        <v>259.37870335578918</v>
      </c>
    </row>
    <row r="49" spans="1:4" x14ac:dyDescent="0.25">
      <c r="A49" s="2">
        <v>48</v>
      </c>
      <c r="B49" s="2">
        <v>33180.654468908062</v>
      </c>
      <c r="C49" s="2">
        <v>21010.308863774117</v>
      </c>
      <c r="D49" s="29">
        <v>572.2522075176239</v>
      </c>
    </row>
    <row r="50" spans="1:4" x14ac:dyDescent="0.25">
      <c r="A50" s="2">
        <v>49</v>
      </c>
      <c r="B50" s="2">
        <v>33679.225897479497</v>
      </c>
      <c r="C50" s="2">
        <v>21010.308863774117</v>
      </c>
      <c r="D50" s="29">
        <v>753.14480113983154</v>
      </c>
    </row>
    <row r="51" spans="1:4" x14ac:dyDescent="0.25">
      <c r="A51" s="2">
        <v>50</v>
      </c>
      <c r="B51" s="2">
        <v>34177.797326050939</v>
      </c>
      <c r="C51" s="2">
        <v>21010.308863774113</v>
      </c>
      <c r="D51" s="29">
        <v>583.62744331359863</v>
      </c>
    </row>
    <row r="52" spans="1:4" x14ac:dyDescent="0.25">
      <c r="A52" s="2">
        <v>51</v>
      </c>
      <c r="B52" s="2">
        <v>34676.368754622366</v>
      </c>
      <c r="C52" s="2">
        <v>21010.308863774113</v>
      </c>
      <c r="D52" s="29">
        <v>448.55288243293768</v>
      </c>
    </row>
    <row r="53" spans="1:4" x14ac:dyDescent="0.25">
      <c r="A53" s="2">
        <v>52</v>
      </c>
      <c r="B53" s="2">
        <v>35174.940183193808</v>
      </c>
      <c r="C53" s="2">
        <v>21010.308863774113</v>
      </c>
      <c r="D53" s="29">
        <v>466.86759972572327</v>
      </c>
    </row>
    <row r="54" spans="1:4" x14ac:dyDescent="0.25">
      <c r="A54" s="2">
        <v>53</v>
      </c>
      <c r="B54" s="2">
        <v>35673.511611765236</v>
      </c>
      <c r="C54" s="2">
        <v>21010.308863774113</v>
      </c>
      <c r="D54" s="29">
        <v>542.49469685554516</v>
      </c>
    </row>
    <row r="55" spans="1:4" x14ac:dyDescent="0.25">
      <c r="A55" s="2">
        <v>54</v>
      </c>
      <c r="B55" s="2">
        <v>36172.083040336678</v>
      </c>
      <c r="C55" s="2">
        <v>21010.308863774113</v>
      </c>
      <c r="D55" s="29">
        <v>548.33934450149536</v>
      </c>
    </row>
    <row r="56" spans="1:4" x14ac:dyDescent="0.25">
      <c r="A56" s="2">
        <v>55</v>
      </c>
      <c r="B56" s="2">
        <v>36670.654468908106</v>
      </c>
      <c r="C56" s="2">
        <v>21010.308863774113</v>
      </c>
      <c r="D56" s="29">
        <v>464.12415623664862</v>
      </c>
    </row>
    <row r="57" spans="1:4" x14ac:dyDescent="0.25">
      <c r="A57" s="2">
        <v>56</v>
      </c>
      <c r="B57" s="2">
        <v>37169.225897479548</v>
      </c>
      <c r="C57" s="2">
        <v>21010.308863774109</v>
      </c>
      <c r="D57" s="29">
        <v>397.50402426719666</v>
      </c>
    </row>
    <row r="58" spans="1:4" x14ac:dyDescent="0.25">
      <c r="A58" s="2">
        <v>57</v>
      </c>
      <c r="B58" s="2">
        <v>37667.797326050975</v>
      </c>
      <c r="C58" s="2">
        <v>21010.308863774109</v>
      </c>
      <c r="D58" s="29">
        <v>388.40521836280823</v>
      </c>
    </row>
    <row r="59" spans="1:4" x14ac:dyDescent="0.25">
      <c r="A59" s="2">
        <v>58</v>
      </c>
      <c r="B59" s="2">
        <v>38166.36875462241</v>
      </c>
      <c r="C59" s="2">
        <v>21010.308863774109</v>
      </c>
      <c r="D59" s="29">
        <v>431.08811879158026</v>
      </c>
    </row>
    <row r="60" spans="1:4" x14ac:dyDescent="0.25">
      <c r="A60" s="2">
        <v>59</v>
      </c>
      <c r="B60" s="2">
        <v>38664.940183193852</v>
      </c>
      <c r="C60" s="2">
        <v>21010.308863774109</v>
      </c>
      <c r="D60" s="29">
        <v>449.66013526916504</v>
      </c>
    </row>
    <row r="61" spans="1:4" x14ac:dyDescent="0.25">
      <c r="A61" s="2">
        <v>60</v>
      </c>
      <c r="B61" s="2">
        <v>39163.51161176528</v>
      </c>
      <c r="C61" s="2">
        <v>21010.308863774109</v>
      </c>
      <c r="D61" s="29">
        <v>364.57706904411316</v>
      </c>
    </row>
    <row r="62" spans="1:4" x14ac:dyDescent="0.25">
      <c r="A62" s="2">
        <v>61</v>
      </c>
      <c r="B62" s="2">
        <v>32682.083040336634</v>
      </c>
      <c r="C62" s="2">
        <v>21500.694311895459</v>
      </c>
      <c r="D62" s="29">
        <v>382.8703625202179</v>
      </c>
    </row>
    <row r="63" spans="1:4" x14ac:dyDescent="0.25">
      <c r="A63" s="2">
        <v>62</v>
      </c>
      <c r="B63" s="2">
        <v>39662.083040336722</v>
      </c>
      <c r="C63" s="2">
        <v>21500.694311895451</v>
      </c>
      <c r="D63" s="29">
        <v>278.19353020191193</v>
      </c>
    </row>
    <row r="64" spans="1:4" x14ac:dyDescent="0.25">
      <c r="A64" s="2">
        <v>63</v>
      </c>
      <c r="B64" s="2">
        <v>33180.654468908062</v>
      </c>
      <c r="C64" s="2">
        <v>21500.694311895459</v>
      </c>
      <c r="D64" s="29">
        <v>588.15879392623901</v>
      </c>
    </row>
    <row r="65" spans="1:4" x14ac:dyDescent="0.25">
      <c r="A65" s="2">
        <v>64</v>
      </c>
      <c r="B65" s="2">
        <v>33679.225897479497</v>
      </c>
      <c r="C65" s="2">
        <v>21500.694311895459</v>
      </c>
      <c r="D65" s="29">
        <v>865.55368947982788</v>
      </c>
    </row>
    <row r="66" spans="1:4" x14ac:dyDescent="0.25">
      <c r="A66" s="2">
        <v>65</v>
      </c>
      <c r="B66" s="2">
        <v>34177.797326050939</v>
      </c>
      <c r="C66" s="2">
        <v>21500.694311895451</v>
      </c>
      <c r="D66" s="29">
        <v>625.52828907966625</v>
      </c>
    </row>
    <row r="67" spans="1:4" x14ac:dyDescent="0.25">
      <c r="A67" s="2">
        <v>66</v>
      </c>
      <c r="B67" s="2">
        <v>34676.368754622366</v>
      </c>
      <c r="C67" s="2">
        <v>21500.694311895451</v>
      </c>
      <c r="D67" s="29">
        <v>484.2371084690094</v>
      </c>
    </row>
    <row r="68" spans="1:4" x14ac:dyDescent="0.25">
      <c r="A68" s="2">
        <v>67</v>
      </c>
      <c r="B68" s="2">
        <v>35174.940183193808</v>
      </c>
      <c r="C68" s="2">
        <v>21500.694311895451</v>
      </c>
      <c r="D68" s="29">
        <v>555.83447957038879</v>
      </c>
    </row>
    <row r="69" spans="1:4" x14ac:dyDescent="0.25">
      <c r="A69" s="2">
        <v>68</v>
      </c>
      <c r="B69" s="2">
        <v>35673.511611765236</v>
      </c>
      <c r="C69" s="2">
        <v>21500.694311895451</v>
      </c>
      <c r="D69" s="29">
        <v>743.39798879623413</v>
      </c>
    </row>
    <row r="70" spans="1:4" x14ac:dyDescent="0.25">
      <c r="A70" s="2">
        <v>69</v>
      </c>
      <c r="B70" s="2">
        <v>36172.083040336678</v>
      </c>
      <c r="C70" s="2">
        <v>21500.694311895451</v>
      </c>
      <c r="D70" s="29">
        <v>628.96301341056835</v>
      </c>
    </row>
    <row r="71" spans="1:4" x14ac:dyDescent="0.25">
      <c r="A71" s="2">
        <v>70</v>
      </c>
      <c r="B71" s="2">
        <v>36670.654468908106</v>
      </c>
      <c r="C71" s="2">
        <v>21500.694311895451</v>
      </c>
      <c r="D71" s="29">
        <v>437.93379640579229</v>
      </c>
    </row>
    <row r="72" spans="1:4" x14ac:dyDescent="0.25">
      <c r="A72" s="2">
        <v>71</v>
      </c>
      <c r="B72" s="2">
        <v>37169.225897479548</v>
      </c>
      <c r="C72" s="2">
        <v>21500.694311895451</v>
      </c>
      <c r="D72" s="29">
        <v>355.61156451702124</v>
      </c>
    </row>
    <row r="73" spans="1:4" x14ac:dyDescent="0.25">
      <c r="A73" s="2">
        <v>72</v>
      </c>
      <c r="B73" s="2">
        <v>37667.797326050975</v>
      </c>
      <c r="C73" s="2">
        <v>21500.694311895451</v>
      </c>
      <c r="D73" s="29">
        <v>368.88410973548889</v>
      </c>
    </row>
    <row r="74" spans="1:4" x14ac:dyDescent="0.25">
      <c r="A74" s="2">
        <v>73</v>
      </c>
      <c r="B74" s="2">
        <v>38166.36875462241</v>
      </c>
      <c r="C74" s="2">
        <v>21500.694311895451</v>
      </c>
      <c r="D74" s="29">
        <v>454.84119662404061</v>
      </c>
    </row>
    <row r="75" spans="1:4" x14ac:dyDescent="0.25">
      <c r="A75" s="2">
        <v>74</v>
      </c>
      <c r="B75" s="2">
        <v>38664.940183193852</v>
      </c>
      <c r="C75" s="2">
        <v>21500.694311895451</v>
      </c>
      <c r="D75" s="29">
        <v>519.10471153259289</v>
      </c>
    </row>
    <row r="76" spans="1:4" x14ac:dyDescent="0.25">
      <c r="A76" s="2">
        <v>75</v>
      </c>
      <c r="B76" s="2">
        <v>39163.51161176528</v>
      </c>
      <c r="C76" s="2">
        <v>21500.694311895451</v>
      </c>
      <c r="D76" s="29">
        <v>423.47583556175232</v>
      </c>
    </row>
    <row r="77" spans="1:4" x14ac:dyDescent="0.25">
      <c r="A77" s="2">
        <v>76</v>
      </c>
      <c r="B77" s="2">
        <v>32682.083040336634</v>
      </c>
      <c r="C77" s="2">
        <v>21991.079760016801</v>
      </c>
      <c r="D77" s="29">
        <v>371.05636525154114</v>
      </c>
    </row>
    <row r="78" spans="1:4" x14ac:dyDescent="0.25">
      <c r="A78" s="2">
        <v>77</v>
      </c>
      <c r="B78" s="2">
        <v>39662.083040336722</v>
      </c>
      <c r="C78" s="2">
        <v>21991.079760016793</v>
      </c>
      <c r="D78" s="29">
        <v>298.52449750900269</v>
      </c>
    </row>
    <row r="79" spans="1:4" x14ac:dyDescent="0.25">
      <c r="A79" s="2">
        <v>78</v>
      </c>
      <c r="B79" s="2">
        <v>33180.654468908062</v>
      </c>
      <c r="C79" s="2">
        <v>21991.079760016801</v>
      </c>
      <c r="D79" s="29">
        <v>494.14861106872564</v>
      </c>
    </row>
    <row r="80" spans="1:4" x14ac:dyDescent="0.25">
      <c r="A80" s="2">
        <v>79</v>
      </c>
      <c r="B80" s="2">
        <v>33679.225897479497</v>
      </c>
      <c r="C80" s="2">
        <v>21991.079760016801</v>
      </c>
      <c r="D80" s="29">
        <v>559.88831806182861</v>
      </c>
    </row>
    <row r="81" spans="1:4" x14ac:dyDescent="0.25">
      <c r="A81" s="2">
        <v>80</v>
      </c>
      <c r="B81" s="2">
        <v>34177.797326050939</v>
      </c>
      <c r="C81" s="2">
        <v>21991.079760016797</v>
      </c>
      <c r="D81" s="29">
        <v>510.5940363407135</v>
      </c>
    </row>
    <row r="82" spans="1:4" x14ac:dyDescent="0.25">
      <c r="A82" s="2">
        <v>81</v>
      </c>
      <c r="B82" s="2">
        <v>34676.368754622366</v>
      </c>
      <c r="C82" s="2">
        <v>21991.079760016797</v>
      </c>
      <c r="D82" s="29">
        <v>448.97764587402349</v>
      </c>
    </row>
    <row r="83" spans="1:4" x14ac:dyDescent="0.25">
      <c r="A83" s="2">
        <v>82</v>
      </c>
      <c r="B83" s="2">
        <v>35174.940183193808</v>
      </c>
      <c r="C83" s="2">
        <v>21991.079760016797</v>
      </c>
      <c r="D83" s="29">
        <v>545.81056594848644</v>
      </c>
    </row>
    <row r="84" spans="1:4" x14ac:dyDescent="0.25">
      <c r="A84" s="2">
        <v>83</v>
      </c>
      <c r="B84" s="2">
        <v>35673.511611765236</v>
      </c>
      <c r="C84" s="2">
        <v>21991.079760016797</v>
      </c>
      <c r="D84" s="29">
        <v>803.74111318588268</v>
      </c>
    </row>
    <row r="85" spans="1:4" x14ac:dyDescent="0.25">
      <c r="A85" s="2">
        <v>84</v>
      </c>
      <c r="B85" s="2">
        <v>36172.083040336678</v>
      </c>
      <c r="C85" s="2">
        <v>21991.079760016797</v>
      </c>
      <c r="D85" s="29">
        <v>621.95294427871704</v>
      </c>
    </row>
    <row r="86" spans="1:4" x14ac:dyDescent="0.25">
      <c r="A86" s="2">
        <v>85</v>
      </c>
      <c r="B86" s="2">
        <v>36670.654468908106</v>
      </c>
      <c r="C86" s="2">
        <v>21991.079760016797</v>
      </c>
      <c r="D86" s="29">
        <v>393.16809129714966</v>
      </c>
    </row>
    <row r="87" spans="1:4" x14ac:dyDescent="0.25">
      <c r="A87" s="2">
        <v>86</v>
      </c>
      <c r="B87" s="2">
        <v>37169.225897479548</v>
      </c>
      <c r="C87" s="2">
        <v>21991.079760016793</v>
      </c>
      <c r="D87" s="29">
        <v>310.01999688148499</v>
      </c>
    </row>
    <row r="88" spans="1:4" x14ac:dyDescent="0.25">
      <c r="A88" s="2">
        <v>87</v>
      </c>
      <c r="B88" s="2">
        <v>37667.797326050975</v>
      </c>
      <c r="C88" s="2">
        <v>21991.079760016793</v>
      </c>
      <c r="D88" s="29">
        <v>354.68453633785248</v>
      </c>
    </row>
    <row r="89" spans="1:4" x14ac:dyDescent="0.25">
      <c r="A89" s="2">
        <v>88</v>
      </c>
      <c r="B89" s="2">
        <v>38166.36875462241</v>
      </c>
      <c r="C89" s="2">
        <v>21991.079760016793</v>
      </c>
      <c r="D89" s="29">
        <v>538.90475654602051</v>
      </c>
    </row>
    <row r="90" spans="1:4" x14ac:dyDescent="0.25">
      <c r="A90" s="2">
        <v>89</v>
      </c>
      <c r="B90" s="2">
        <v>38664.940183193852</v>
      </c>
      <c r="C90" s="2">
        <v>21991.079760016793</v>
      </c>
      <c r="D90" s="29">
        <v>841.64709997177135</v>
      </c>
    </row>
    <row r="91" spans="1:4" x14ac:dyDescent="0.25">
      <c r="A91" s="2">
        <v>90</v>
      </c>
      <c r="B91" s="2">
        <v>39163.51161176528</v>
      </c>
      <c r="C91" s="2">
        <v>21991.079760016793</v>
      </c>
      <c r="D91" s="29">
        <v>515.85123610496521</v>
      </c>
    </row>
    <row r="92" spans="1:4" x14ac:dyDescent="0.25">
      <c r="A92" s="2">
        <v>91</v>
      </c>
      <c r="B92" s="2">
        <v>32682.083040336634</v>
      </c>
      <c r="C92" s="2">
        <v>22481.465208138143</v>
      </c>
      <c r="D92" s="29">
        <v>442.23366737365723</v>
      </c>
    </row>
    <row r="93" spans="1:4" x14ac:dyDescent="0.25">
      <c r="A93" s="2">
        <v>92</v>
      </c>
      <c r="B93" s="2">
        <v>39662.083040336729</v>
      </c>
      <c r="C93" s="2">
        <v>22481.465208138135</v>
      </c>
      <c r="D93" s="29">
        <v>274.80651867389685</v>
      </c>
    </row>
    <row r="94" spans="1:4" x14ac:dyDescent="0.25">
      <c r="A94" s="2">
        <v>93</v>
      </c>
      <c r="B94" s="2">
        <v>39662.083040336729</v>
      </c>
      <c r="C94" s="2">
        <v>22864.548793108832</v>
      </c>
      <c r="D94" s="29">
        <v>224.7670764923096</v>
      </c>
    </row>
    <row r="95" spans="1:4" x14ac:dyDescent="0.25">
      <c r="A95" s="2">
        <v>94</v>
      </c>
      <c r="B95" s="2">
        <v>33180.654468908069</v>
      </c>
      <c r="C95" s="2">
        <v>22481.465208138143</v>
      </c>
      <c r="D95" s="29">
        <v>521.9455864429475</v>
      </c>
    </row>
    <row r="96" spans="1:4" x14ac:dyDescent="0.25">
      <c r="A96" s="2">
        <v>95</v>
      </c>
      <c r="B96" s="2">
        <v>33679.225897479511</v>
      </c>
      <c r="C96" s="2">
        <v>22481.465208138143</v>
      </c>
      <c r="D96" s="29">
        <v>489.3145956993103</v>
      </c>
    </row>
    <row r="97" spans="1:4" x14ac:dyDescent="0.25">
      <c r="A97" s="2">
        <v>96</v>
      </c>
      <c r="B97" s="2">
        <v>34177.797326050946</v>
      </c>
      <c r="C97" s="2">
        <v>22481.465208138139</v>
      </c>
      <c r="D97" s="29">
        <v>427.32316040992737</v>
      </c>
    </row>
    <row r="98" spans="1:4" x14ac:dyDescent="0.25">
      <c r="A98" s="2">
        <v>97</v>
      </c>
      <c r="B98" s="2">
        <v>34676.368754622374</v>
      </c>
      <c r="C98" s="2">
        <v>22481.465208138139</v>
      </c>
      <c r="D98" s="29">
        <v>403.88473677635193</v>
      </c>
    </row>
    <row r="99" spans="1:4" x14ac:dyDescent="0.25">
      <c r="A99" s="2">
        <v>98</v>
      </c>
      <c r="B99" s="2">
        <v>35174.940183193816</v>
      </c>
      <c r="C99" s="2">
        <v>22481.465208138139</v>
      </c>
      <c r="D99" s="29">
        <v>443.9985716342926</v>
      </c>
    </row>
    <row r="100" spans="1:4" x14ac:dyDescent="0.25">
      <c r="A100" s="2">
        <v>99</v>
      </c>
      <c r="B100" s="2">
        <v>35673.511611765243</v>
      </c>
      <c r="C100" s="2">
        <v>22481.465208138139</v>
      </c>
      <c r="D100" s="29">
        <v>494.74958753585821</v>
      </c>
    </row>
    <row r="101" spans="1:4" x14ac:dyDescent="0.25">
      <c r="A101" s="2">
        <v>100</v>
      </c>
      <c r="B101" s="2">
        <v>35673.511611765243</v>
      </c>
      <c r="C101" s="2">
        <v>22864.548793108814</v>
      </c>
      <c r="D101" s="29">
        <v>394.95476078987127</v>
      </c>
    </row>
    <row r="102" spans="1:4" x14ac:dyDescent="0.25">
      <c r="A102" s="2">
        <v>101</v>
      </c>
      <c r="B102" s="2">
        <v>36172.083040336685</v>
      </c>
      <c r="C102" s="2">
        <v>22481.465208138139</v>
      </c>
      <c r="D102" s="29">
        <v>434.39233708381653</v>
      </c>
    </row>
    <row r="103" spans="1:4" x14ac:dyDescent="0.25">
      <c r="A103" s="2">
        <v>102</v>
      </c>
      <c r="B103" s="2">
        <v>36172.083040336685</v>
      </c>
      <c r="C103" s="2">
        <v>22864.548793108817</v>
      </c>
      <c r="D103" s="29">
        <v>270.23095476627356</v>
      </c>
    </row>
    <row r="104" spans="1:4" x14ac:dyDescent="0.25">
      <c r="A104" s="2">
        <v>103</v>
      </c>
      <c r="B104" s="2">
        <v>36670.654468908113</v>
      </c>
      <c r="C104" s="2">
        <v>22481.465208138139</v>
      </c>
      <c r="D104" s="29">
        <v>294.79133343696594</v>
      </c>
    </row>
    <row r="105" spans="1:4" x14ac:dyDescent="0.25">
      <c r="A105" s="2">
        <v>104</v>
      </c>
      <c r="B105" s="2">
        <v>36670.654468908113</v>
      </c>
      <c r="C105" s="2">
        <v>22864.548793108821</v>
      </c>
      <c r="D105" s="29">
        <v>227.1788135766983</v>
      </c>
    </row>
    <row r="106" spans="1:4" x14ac:dyDescent="0.25">
      <c r="A106" s="2">
        <v>105</v>
      </c>
      <c r="B106" s="2">
        <v>37169.225897479555</v>
      </c>
      <c r="C106" s="2">
        <v>22481.465208138135</v>
      </c>
      <c r="D106" s="29">
        <v>262.59891211986542</v>
      </c>
    </row>
    <row r="107" spans="1:4" x14ac:dyDescent="0.25">
      <c r="A107" s="2">
        <v>106</v>
      </c>
      <c r="B107" s="2">
        <v>37169.225897479555</v>
      </c>
      <c r="C107" s="2">
        <v>22864.548793108817</v>
      </c>
      <c r="D107" s="29">
        <v>221.56620037555695</v>
      </c>
    </row>
    <row r="108" spans="1:4" x14ac:dyDescent="0.25">
      <c r="A108" s="2">
        <v>107</v>
      </c>
      <c r="B108" s="2">
        <v>37667.797326050983</v>
      </c>
      <c r="C108" s="2">
        <v>22481.465208138135</v>
      </c>
      <c r="D108" s="29">
        <v>310.06800842285156</v>
      </c>
    </row>
    <row r="109" spans="1:4" x14ac:dyDescent="0.25">
      <c r="A109" s="2">
        <v>108</v>
      </c>
      <c r="B109" s="2">
        <v>37667.797326050983</v>
      </c>
      <c r="C109" s="2">
        <v>22864.548793108821</v>
      </c>
      <c r="D109" s="29">
        <v>248.63960981369019</v>
      </c>
    </row>
    <row r="110" spans="1:4" x14ac:dyDescent="0.25">
      <c r="A110" s="2">
        <v>109</v>
      </c>
      <c r="B110" s="2">
        <v>38166.368754622425</v>
      </c>
      <c r="C110" s="2">
        <v>22481.465208138135</v>
      </c>
      <c r="D110" s="29">
        <v>462.48079586029058</v>
      </c>
    </row>
    <row r="111" spans="1:4" x14ac:dyDescent="0.25">
      <c r="A111" s="2">
        <v>110</v>
      </c>
      <c r="B111" s="2">
        <v>38166.368754622425</v>
      </c>
      <c r="C111" s="2">
        <v>22864.548793108825</v>
      </c>
      <c r="D111" s="29">
        <v>341.92518115043646</v>
      </c>
    </row>
    <row r="112" spans="1:4" x14ac:dyDescent="0.25">
      <c r="A112" s="2">
        <v>111</v>
      </c>
      <c r="B112" s="2">
        <v>38664.940183193859</v>
      </c>
      <c r="C112" s="2">
        <v>22481.465208138135</v>
      </c>
      <c r="D112" s="29">
        <v>624.04283332824718</v>
      </c>
    </row>
    <row r="113" spans="1:4" x14ac:dyDescent="0.25">
      <c r="A113" s="2">
        <v>112</v>
      </c>
      <c r="B113" s="2">
        <v>38664.940183193859</v>
      </c>
      <c r="C113" s="2">
        <v>22864.548793108825</v>
      </c>
      <c r="D113" s="29">
        <v>401.99060678482056</v>
      </c>
    </row>
    <row r="114" spans="1:4" x14ac:dyDescent="0.25">
      <c r="A114" s="2">
        <v>113</v>
      </c>
      <c r="B114" s="2">
        <v>39163.511611765287</v>
      </c>
      <c r="C114" s="2">
        <v>22481.465208138135</v>
      </c>
      <c r="D114" s="29">
        <v>451.60957455635071</v>
      </c>
    </row>
    <row r="115" spans="1:4" x14ac:dyDescent="0.25">
      <c r="A115" s="2">
        <v>114</v>
      </c>
      <c r="B115" s="2">
        <v>39163.511611765287</v>
      </c>
      <c r="C115" s="2">
        <v>22864.548793108832</v>
      </c>
      <c r="D115" s="29">
        <v>333.53645527362829</v>
      </c>
    </row>
    <row r="116" spans="1:4" x14ac:dyDescent="0.25">
      <c r="A116" s="2">
        <v>115</v>
      </c>
      <c r="B116" s="2">
        <v>32682.083040336634</v>
      </c>
      <c r="C116" s="2">
        <v>22971.850656259481</v>
      </c>
      <c r="D116" s="29">
        <v>579.19006729125977</v>
      </c>
    </row>
    <row r="117" spans="1:4" x14ac:dyDescent="0.25">
      <c r="A117" s="2">
        <v>116</v>
      </c>
      <c r="B117" s="2">
        <v>33180.654468908069</v>
      </c>
      <c r="C117" s="2">
        <v>22971.850656259481</v>
      </c>
      <c r="D117" s="29">
        <v>749.80302715301514</v>
      </c>
    </row>
    <row r="118" spans="1:4" x14ac:dyDescent="0.25">
      <c r="A118" s="2">
        <v>117</v>
      </c>
      <c r="B118" s="2">
        <v>33679.225897479511</v>
      </c>
      <c r="C118" s="2">
        <v>22971.850656259481</v>
      </c>
      <c r="D118" s="29">
        <v>546.33847951889038</v>
      </c>
    </row>
    <row r="119" spans="1:4" x14ac:dyDescent="0.25">
      <c r="A119" s="2">
        <v>118</v>
      </c>
      <c r="B119" s="2">
        <v>34177.797326050946</v>
      </c>
      <c r="C119" s="2">
        <v>22971.850656259478</v>
      </c>
      <c r="D119" s="29">
        <v>418.14792013168335</v>
      </c>
    </row>
    <row r="120" spans="1:4" x14ac:dyDescent="0.25">
      <c r="A120" s="2">
        <v>119</v>
      </c>
      <c r="B120" s="2">
        <v>34676.368754622374</v>
      </c>
      <c r="C120" s="2">
        <v>22971.850656259478</v>
      </c>
      <c r="D120" s="29">
        <v>384.34314322471624</v>
      </c>
    </row>
    <row r="121" spans="1:4" x14ac:dyDescent="0.25">
      <c r="A121" s="2">
        <v>120</v>
      </c>
      <c r="B121" s="2">
        <v>35174.940183193816</v>
      </c>
      <c r="C121" s="2">
        <v>22971.850656259478</v>
      </c>
      <c r="D121" s="29">
        <v>383.25795435905462</v>
      </c>
    </row>
    <row r="122" spans="1:4" x14ac:dyDescent="0.25">
      <c r="A122" s="2">
        <v>121</v>
      </c>
      <c r="B122" s="2">
        <v>35662.083040336634</v>
      </c>
      <c r="C122" s="2">
        <v>22971.850656259478</v>
      </c>
      <c r="D122" s="29">
        <v>384.58461204409599</v>
      </c>
    </row>
    <row r="123" spans="1:4" x14ac:dyDescent="0.25">
      <c r="A123" s="2">
        <v>122</v>
      </c>
      <c r="B123" s="2">
        <v>32682.083040336634</v>
      </c>
      <c r="C123" s="2">
        <v>23462.236104380827</v>
      </c>
      <c r="D123" s="29">
        <v>580.88698720932007</v>
      </c>
    </row>
    <row r="124" spans="1:4" x14ac:dyDescent="0.25">
      <c r="A124" s="2">
        <v>123</v>
      </c>
      <c r="B124" s="2">
        <v>33180.654468908069</v>
      </c>
      <c r="C124" s="2">
        <v>23462.236104380827</v>
      </c>
      <c r="D124" s="29">
        <v>788.96798324584961</v>
      </c>
    </row>
    <row r="125" spans="1:4" x14ac:dyDescent="0.25">
      <c r="A125" s="2">
        <v>124</v>
      </c>
      <c r="B125" s="2">
        <v>33679.225897479511</v>
      </c>
      <c r="C125" s="2">
        <v>23462.236104380827</v>
      </c>
      <c r="D125" s="29">
        <v>544.32178139686584</v>
      </c>
    </row>
    <row r="126" spans="1:4" x14ac:dyDescent="0.25">
      <c r="A126" s="2">
        <v>125</v>
      </c>
      <c r="B126" s="2">
        <v>34177.797326050946</v>
      </c>
      <c r="C126" s="2">
        <v>23462.236104380823</v>
      </c>
      <c r="D126" s="29">
        <v>414.10321450233459</v>
      </c>
    </row>
    <row r="127" spans="1:4" x14ac:dyDescent="0.25">
      <c r="A127" s="2">
        <v>126</v>
      </c>
      <c r="B127" s="2">
        <v>34676.368754622374</v>
      </c>
      <c r="C127" s="2">
        <v>23462.236104380823</v>
      </c>
      <c r="D127" s="29">
        <v>406.96191382408148</v>
      </c>
    </row>
    <row r="128" spans="1:4" x14ac:dyDescent="0.25">
      <c r="A128" s="2">
        <v>127</v>
      </c>
      <c r="B128" s="2">
        <v>35174.940183193816</v>
      </c>
      <c r="C128" s="2">
        <v>23462.236104380823</v>
      </c>
      <c r="D128" s="29">
        <v>457.87574219703674</v>
      </c>
    </row>
    <row r="129" spans="1:4" x14ac:dyDescent="0.25">
      <c r="A129" s="2">
        <v>128</v>
      </c>
      <c r="B129" s="2">
        <v>35662.083040336642</v>
      </c>
      <c r="C129" s="2">
        <v>23462.236104380823</v>
      </c>
      <c r="D129" s="29">
        <v>447.76801109313965</v>
      </c>
    </row>
    <row r="130" spans="1:4" x14ac:dyDescent="0.25">
      <c r="A130" s="2">
        <v>129</v>
      </c>
      <c r="B130" s="2">
        <v>32682.083040336634</v>
      </c>
      <c r="C130" s="2">
        <v>23952.621552502169</v>
      </c>
      <c r="D130" s="29">
        <v>406.64200758934027</v>
      </c>
    </row>
    <row r="131" spans="1:4" x14ac:dyDescent="0.25">
      <c r="A131" s="2">
        <v>130</v>
      </c>
      <c r="B131" s="2">
        <v>33180.654468908069</v>
      </c>
      <c r="C131" s="2">
        <v>23952.621552502169</v>
      </c>
      <c r="D131" s="29">
        <v>483.07403698802</v>
      </c>
    </row>
    <row r="132" spans="1:4" x14ac:dyDescent="0.25">
      <c r="A132" s="2">
        <v>131</v>
      </c>
      <c r="B132" s="2">
        <v>33679.225897479511</v>
      </c>
      <c r="C132" s="2">
        <v>23952.621552502169</v>
      </c>
      <c r="D132" s="29">
        <v>460.48261952400213</v>
      </c>
    </row>
    <row r="133" spans="1:4" x14ac:dyDescent="0.25">
      <c r="A133" s="2">
        <v>132</v>
      </c>
      <c r="B133" s="2">
        <v>34177.797326050946</v>
      </c>
      <c r="C133" s="2">
        <v>23952.621552502162</v>
      </c>
      <c r="D133" s="29">
        <v>436.92930960655212</v>
      </c>
    </row>
    <row r="134" spans="1:4" x14ac:dyDescent="0.25">
      <c r="A134" s="2">
        <v>133</v>
      </c>
      <c r="B134" s="2">
        <v>34676.368754622374</v>
      </c>
      <c r="C134" s="2">
        <v>23952.621552502162</v>
      </c>
      <c r="D134" s="29">
        <v>519.77734255790722</v>
      </c>
    </row>
    <row r="135" spans="1:4" x14ac:dyDescent="0.25">
      <c r="A135" s="2">
        <v>134</v>
      </c>
      <c r="B135" s="2">
        <v>35174.940183193816</v>
      </c>
      <c r="C135" s="2">
        <v>23952.621552502162</v>
      </c>
      <c r="D135" s="29">
        <v>687.76737856864929</v>
      </c>
    </row>
    <row r="136" spans="1:4" x14ac:dyDescent="0.25">
      <c r="A136" s="2">
        <v>135</v>
      </c>
      <c r="B136" s="2">
        <v>35662.083040336642</v>
      </c>
      <c r="C136" s="2">
        <v>23952.621552502162</v>
      </c>
      <c r="D136" s="29">
        <v>671.37901234626781</v>
      </c>
    </row>
    <row r="137" spans="1:4" x14ac:dyDescent="0.25">
      <c r="A137" s="2">
        <v>136</v>
      </c>
      <c r="B137" s="2">
        <v>32682.083040336642</v>
      </c>
      <c r="C137" s="2">
        <v>24443.007000623507</v>
      </c>
      <c r="D137" s="29">
        <v>294.59875380992889</v>
      </c>
    </row>
    <row r="138" spans="1:4" x14ac:dyDescent="0.25">
      <c r="A138" s="2">
        <v>137</v>
      </c>
      <c r="B138" s="2">
        <v>33180.654468908069</v>
      </c>
      <c r="C138" s="2">
        <v>24443.007000623507</v>
      </c>
      <c r="D138" s="29">
        <v>358.61100554466248</v>
      </c>
    </row>
    <row r="139" spans="1:4" x14ac:dyDescent="0.25">
      <c r="A139" s="2">
        <v>138</v>
      </c>
      <c r="B139" s="2">
        <v>33679.225897479511</v>
      </c>
      <c r="C139" s="2">
        <v>24443.007000623507</v>
      </c>
      <c r="D139" s="29">
        <v>424.54083546757698</v>
      </c>
    </row>
    <row r="140" spans="1:4" x14ac:dyDescent="0.25">
      <c r="A140" s="2">
        <v>139</v>
      </c>
      <c r="B140" s="2">
        <v>34177.797326050946</v>
      </c>
      <c r="C140" s="2">
        <v>24443.007000623504</v>
      </c>
      <c r="D140" s="29">
        <v>492.38263988494873</v>
      </c>
    </row>
    <row r="141" spans="1:4" x14ac:dyDescent="0.25">
      <c r="A141" s="2">
        <v>140</v>
      </c>
      <c r="B141" s="2">
        <v>34676.368754622374</v>
      </c>
      <c r="C141" s="2">
        <v>24443.007000623504</v>
      </c>
      <c r="D141" s="29">
        <v>609.34549760818493</v>
      </c>
    </row>
    <row r="142" spans="1:4" x14ac:dyDescent="0.25">
      <c r="A142" s="2">
        <v>141</v>
      </c>
      <c r="B142" s="2">
        <v>35174.940183193816</v>
      </c>
      <c r="C142" s="2">
        <v>24443.007000623504</v>
      </c>
      <c r="D142" s="29">
        <v>860.61673736572266</v>
      </c>
    </row>
    <row r="143" spans="1:4" x14ac:dyDescent="0.25">
      <c r="A143" s="2">
        <v>142</v>
      </c>
      <c r="B143" s="2">
        <v>35662.083040336649</v>
      </c>
      <c r="C143" s="2">
        <v>24443.007000623504</v>
      </c>
      <c r="D143" s="29">
        <v>830.51934766769421</v>
      </c>
    </row>
    <row r="144" spans="1:4" x14ac:dyDescent="0.25">
      <c r="A144" s="2">
        <v>143</v>
      </c>
      <c r="B144" s="2">
        <v>33180.654468908069</v>
      </c>
      <c r="C144" s="2">
        <v>24933.392448744853</v>
      </c>
      <c r="D144" s="29">
        <v>360.85760426521301</v>
      </c>
    </row>
    <row r="145" spans="1:4" x14ac:dyDescent="0.25">
      <c r="A145" s="2">
        <v>144</v>
      </c>
      <c r="B145" s="2">
        <v>33679.225897479511</v>
      </c>
      <c r="C145" s="2">
        <v>24933.392448744853</v>
      </c>
      <c r="D145" s="29">
        <v>514.09205055236816</v>
      </c>
    </row>
    <row r="146" spans="1:4" x14ac:dyDescent="0.25">
      <c r="A146" s="2">
        <v>145</v>
      </c>
      <c r="B146" s="2">
        <v>34177.797326050946</v>
      </c>
      <c r="C146" s="2">
        <v>24933.392448744849</v>
      </c>
      <c r="D146" s="29">
        <v>603.74244403839111</v>
      </c>
    </row>
    <row r="147" spans="1:4" x14ac:dyDescent="0.25">
      <c r="A147" s="2">
        <v>146</v>
      </c>
      <c r="B147" s="2">
        <v>34676.368754622374</v>
      </c>
      <c r="C147" s="2">
        <v>24933.392448744849</v>
      </c>
      <c r="D147" s="29">
        <v>673.62322393298155</v>
      </c>
    </row>
    <row r="148" spans="1:4" x14ac:dyDescent="0.25">
      <c r="A148" s="2">
        <v>147</v>
      </c>
      <c r="B148" s="2">
        <v>35174.940183193816</v>
      </c>
      <c r="C148" s="2">
        <v>24933.392448744849</v>
      </c>
      <c r="D148" s="29">
        <v>761.10652303695679</v>
      </c>
    </row>
    <row r="149" spans="1:4" x14ac:dyDescent="0.25">
      <c r="A149" s="2">
        <v>148</v>
      </c>
      <c r="B149" s="2">
        <v>32742.083040336627</v>
      </c>
      <c r="C149" s="2">
        <v>24933.392448744853</v>
      </c>
      <c r="D149" s="29">
        <v>260.22456002235413</v>
      </c>
    </row>
    <row r="150" spans="1:4" x14ac:dyDescent="0.25">
      <c r="A150" s="2">
        <v>149</v>
      </c>
      <c r="B150" s="2">
        <v>35662.083040336649</v>
      </c>
      <c r="C150" s="2">
        <v>24933.392448744849</v>
      </c>
      <c r="D150" s="29">
        <v>692.6267867088319</v>
      </c>
    </row>
    <row r="151" spans="1:4" x14ac:dyDescent="0.25">
      <c r="A151" s="2">
        <v>150</v>
      </c>
      <c r="B151" s="2">
        <v>33180.654468908069</v>
      </c>
      <c r="C151" s="2">
        <v>25423.777896866191</v>
      </c>
      <c r="D151" s="29">
        <v>400.95978832244873</v>
      </c>
    </row>
    <row r="152" spans="1:4" x14ac:dyDescent="0.25">
      <c r="A152" s="2">
        <v>151</v>
      </c>
      <c r="B152" s="2">
        <v>33679.225897479511</v>
      </c>
      <c r="C152" s="2">
        <v>25423.777896866191</v>
      </c>
      <c r="D152" s="29">
        <v>707.44916582107555</v>
      </c>
    </row>
    <row r="153" spans="1:4" x14ac:dyDescent="0.25">
      <c r="A153" s="2">
        <v>152</v>
      </c>
      <c r="B153" s="2">
        <v>34177.797326050946</v>
      </c>
      <c r="C153" s="2">
        <v>25423.777896866188</v>
      </c>
      <c r="D153" s="29">
        <v>834.02611064910889</v>
      </c>
    </row>
    <row r="154" spans="1:4" x14ac:dyDescent="0.25">
      <c r="A154" s="2">
        <v>153</v>
      </c>
      <c r="B154" s="2">
        <v>34676.368754622374</v>
      </c>
      <c r="C154" s="2">
        <v>25423.777896866188</v>
      </c>
      <c r="D154" s="29">
        <v>800.54512357711792</v>
      </c>
    </row>
    <row r="155" spans="1:4" x14ac:dyDescent="0.25">
      <c r="A155" s="2">
        <v>154</v>
      </c>
      <c r="B155" s="2">
        <v>35174.940183193816</v>
      </c>
      <c r="C155" s="2">
        <v>25423.777896866188</v>
      </c>
      <c r="D155" s="29">
        <v>857.45079231262207</v>
      </c>
    </row>
    <row r="156" spans="1:4" x14ac:dyDescent="0.25">
      <c r="A156" s="2">
        <v>155</v>
      </c>
      <c r="B156" s="2">
        <v>32742.083040336642</v>
      </c>
      <c r="C156" s="2">
        <v>25423.777896866191</v>
      </c>
      <c r="D156" s="29">
        <v>241.03206372261047</v>
      </c>
    </row>
    <row r="157" spans="1:4" x14ac:dyDescent="0.25">
      <c r="A157" s="2">
        <v>156</v>
      </c>
      <c r="B157" s="2">
        <v>35662.083040336656</v>
      </c>
      <c r="C157" s="2">
        <v>25423.777896866188</v>
      </c>
      <c r="D157" s="29">
        <v>699.72733092308044</v>
      </c>
    </row>
    <row r="158" spans="1:4" x14ac:dyDescent="0.25">
      <c r="A158" s="2">
        <v>157</v>
      </c>
      <c r="B158" s="2">
        <v>33180.654468908069</v>
      </c>
      <c r="C158" s="2">
        <v>25914.163344987537</v>
      </c>
      <c r="D158" s="29">
        <v>385.609623670578</v>
      </c>
    </row>
    <row r="159" spans="1:4" x14ac:dyDescent="0.25">
      <c r="A159" s="2">
        <v>158</v>
      </c>
      <c r="B159" s="2">
        <v>33679.225897479511</v>
      </c>
      <c r="C159" s="2">
        <v>25914.163344987537</v>
      </c>
      <c r="D159" s="29">
        <v>699.10766196250916</v>
      </c>
    </row>
    <row r="160" spans="1:4" x14ac:dyDescent="0.25">
      <c r="A160" s="2">
        <v>159</v>
      </c>
      <c r="B160" s="2">
        <v>34177.797326050946</v>
      </c>
      <c r="C160" s="2">
        <v>25914.163344987533</v>
      </c>
      <c r="D160" s="29">
        <v>823.6382908821106</v>
      </c>
    </row>
    <row r="161" spans="1:4" x14ac:dyDescent="0.25">
      <c r="A161" s="2">
        <v>160</v>
      </c>
      <c r="B161" s="2">
        <v>34676.368754622374</v>
      </c>
      <c r="C161" s="2">
        <v>25914.163344987533</v>
      </c>
      <c r="D161" s="29">
        <v>809.4884147644043</v>
      </c>
    </row>
    <row r="162" spans="1:4" x14ac:dyDescent="0.25">
      <c r="A162" s="2">
        <v>161</v>
      </c>
      <c r="B162" s="2">
        <v>35174.940183193816</v>
      </c>
      <c r="C162" s="2">
        <v>25914.163344987533</v>
      </c>
      <c r="D162" s="29">
        <v>1093.6796960830688</v>
      </c>
    </row>
    <row r="163" spans="1:4" x14ac:dyDescent="0.25">
      <c r="A163" s="2">
        <v>162</v>
      </c>
      <c r="B163" s="2">
        <v>32742.083040336649</v>
      </c>
      <c r="C163" s="2">
        <v>25914.163344987537</v>
      </c>
      <c r="D163" s="29">
        <v>219.32576708376408</v>
      </c>
    </row>
    <row r="164" spans="1:4" x14ac:dyDescent="0.25">
      <c r="A164" s="2">
        <v>163</v>
      </c>
      <c r="B164" s="2">
        <v>35662.083040336664</v>
      </c>
      <c r="C164" s="2">
        <v>25914.163344987533</v>
      </c>
      <c r="D164" s="29">
        <v>714.06950926780712</v>
      </c>
    </row>
    <row r="165" spans="1:4" x14ac:dyDescent="0.25">
      <c r="A165" s="2">
        <v>164</v>
      </c>
      <c r="B165" s="2">
        <v>33180.654468908069</v>
      </c>
      <c r="C165" s="2">
        <v>26404.548793108879</v>
      </c>
      <c r="D165" s="29">
        <v>287.41377329826361</v>
      </c>
    </row>
    <row r="166" spans="1:4" x14ac:dyDescent="0.25">
      <c r="A166" s="2">
        <v>165</v>
      </c>
      <c r="B166" s="2">
        <v>33679.225897479511</v>
      </c>
      <c r="C166" s="2">
        <v>26404.548793108879</v>
      </c>
      <c r="D166" s="29">
        <v>433.45203638076782</v>
      </c>
    </row>
    <row r="167" spans="1:4" x14ac:dyDescent="0.25">
      <c r="A167" s="2">
        <v>166</v>
      </c>
      <c r="B167" s="2">
        <v>34177.797326050946</v>
      </c>
      <c r="C167" s="2">
        <v>26404.548793108876</v>
      </c>
      <c r="D167" s="29">
        <v>510.64025545120239</v>
      </c>
    </row>
    <row r="168" spans="1:4" x14ac:dyDescent="0.25">
      <c r="A168" s="2">
        <v>167</v>
      </c>
      <c r="B168" s="2">
        <v>34676.368754622374</v>
      </c>
      <c r="C168" s="2">
        <v>26404.548793108876</v>
      </c>
      <c r="D168" s="29">
        <v>566.97281575202953</v>
      </c>
    </row>
    <row r="169" spans="1:4" x14ac:dyDescent="0.25">
      <c r="A169" s="2">
        <v>168</v>
      </c>
      <c r="B169" s="2">
        <v>35174.940183193816</v>
      </c>
      <c r="C169" s="2">
        <v>26404.548793108876</v>
      </c>
      <c r="D169" s="29">
        <v>613.29144883155834</v>
      </c>
    </row>
    <row r="170" spans="1:4" x14ac:dyDescent="0.25">
      <c r="A170" s="2">
        <v>169</v>
      </c>
      <c r="B170" s="2">
        <v>32742.083040336664</v>
      </c>
      <c r="C170" s="2">
        <v>26404.548793108879</v>
      </c>
      <c r="D170" s="29">
        <v>184.29976999759674</v>
      </c>
    </row>
    <row r="171" spans="1:4" x14ac:dyDescent="0.25">
      <c r="A171" s="2">
        <v>170</v>
      </c>
      <c r="B171" s="2">
        <v>35662.083040336664</v>
      </c>
      <c r="C171" s="2">
        <v>26404.548793108876</v>
      </c>
      <c r="D171" s="29">
        <v>496.5211067199707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171">
    <cfRule type="expression" dxfId="29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18</vt:i4>
      </vt:variant>
    </vt:vector>
  </HeadingPairs>
  <TitlesOfParts>
    <vt:vector size="24" baseType="lpstr">
      <vt:lpstr>1006</vt:lpstr>
      <vt:lpstr>1005</vt:lpstr>
      <vt:lpstr>1004</vt:lpstr>
      <vt:lpstr>1002</vt:lpstr>
      <vt:lpstr>1003</vt:lpstr>
      <vt:lpstr>1001</vt:lpstr>
      <vt:lpstr>'1001'!平均照度</vt:lpstr>
      <vt:lpstr>'1002'!平均照度</vt:lpstr>
      <vt:lpstr>'1003'!平均照度</vt:lpstr>
      <vt:lpstr>'1004'!平均照度</vt:lpstr>
      <vt:lpstr>'1005'!平均照度</vt:lpstr>
      <vt:lpstr>平均照度</vt:lpstr>
      <vt:lpstr>'1001'!最大照度</vt:lpstr>
      <vt:lpstr>'1002'!最大照度</vt:lpstr>
      <vt:lpstr>'1003'!最大照度</vt:lpstr>
      <vt:lpstr>'1004'!最大照度</vt:lpstr>
      <vt:lpstr>'1005'!最大照度</vt:lpstr>
      <vt:lpstr>最大照度</vt:lpstr>
      <vt:lpstr>'1001'!最小照度</vt:lpstr>
      <vt:lpstr>'1002'!最小照度</vt:lpstr>
      <vt:lpstr>'1003'!最小照度</vt:lpstr>
      <vt:lpstr>'1004'!最小照度</vt:lpstr>
      <vt:lpstr>'1005'!最小照度</vt:lpstr>
      <vt:lpstr>最小照度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梦欣 谢</dc:creator>
  <cp:lastModifiedBy>梦欣 谢</cp:lastModifiedBy>
  <dcterms:created xsi:type="dcterms:W3CDTF">2019-10-22T06:45:55Z</dcterms:created>
  <dcterms:modified xsi:type="dcterms:W3CDTF">2024-01-04T08:51:40Z</dcterms:modified>
</cp:coreProperties>
</file>