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项目成果\民居1\采光分析\照度统计\"/>
    </mc:Choice>
  </mc:AlternateContent>
  <xr:revisionPtr revIDLastSave="0" documentId="8_{466F1599-D08E-4C2C-8063-48A5A755C0C8}" xr6:coauthVersionLast="47" xr6:coauthVersionMax="47" xr10:uidLastSave="{00000000-0000-0000-0000-000000000000}"/>
  <bookViews>
    <workbookView xWindow="7740" yWindow="0" windowWidth="15300" windowHeight="12240" activeTab="1"/>
  </bookViews>
  <sheets>
    <sheet name="2004" sheetId="1" r:id="rId1"/>
    <sheet name="2003" sheetId="4" r:id="rId2"/>
    <sheet name="2002" sheetId="3" r:id="rId3"/>
    <sheet name="2001" sheetId="2" r:id="rId4"/>
  </sheets>
  <definedNames>
    <definedName name="平均照度" localSheetId="3">'2001'!$G$2</definedName>
    <definedName name="平均照度" localSheetId="2">'2002'!$G$2</definedName>
    <definedName name="平均照度" localSheetId="1">'2003'!$G$2</definedName>
    <definedName name="平均照度">'2004'!$G$2</definedName>
    <definedName name="最大照度" localSheetId="3">'2001'!$K$2</definedName>
    <definedName name="最大照度" localSheetId="2">'2002'!$K$2</definedName>
    <definedName name="最大照度" localSheetId="1">'2003'!$K$2</definedName>
    <definedName name="最大照度">'2004'!$K$2</definedName>
    <definedName name="最小照度" localSheetId="3">'2001'!$I$2</definedName>
    <definedName name="最小照度" localSheetId="2">'2002'!$I$2</definedName>
    <definedName name="最小照度" localSheetId="1">'2003'!$I$2</definedName>
    <definedName name="最小照度">'2004'!$I$2</definedName>
  </definedNames>
  <calcPr calcId="191029"/>
</workbook>
</file>

<file path=xl/calcChain.xml><?xml version="1.0" encoding="utf-8"?>
<calcChain xmlns="http://schemas.openxmlformats.org/spreadsheetml/2006/main">
  <c r="H7" i="4" l="1"/>
  <c r="K2" i="4"/>
  <c r="I2" i="4"/>
  <c r="G2" i="4"/>
  <c r="H7" i="3"/>
  <c r="K2" i="3"/>
  <c r="I4" i="3" s="1"/>
  <c r="I2" i="3"/>
  <c r="G2" i="3"/>
  <c r="I3" i="3" s="1"/>
  <c r="H7" i="2"/>
  <c r="K2" i="2"/>
  <c r="I4" i="2" s="1"/>
  <c r="I2" i="2"/>
  <c r="G2" i="2"/>
  <c r="H7" i="1"/>
  <c r="K2" i="1"/>
  <c r="I4" i="1" s="1"/>
  <c r="G2" i="1"/>
  <c r="I3" i="1" s="1"/>
  <c r="I2" i="1"/>
  <c r="I3" i="2" l="1"/>
  <c r="I3" i="4"/>
  <c r="I4" i="4"/>
</calcChain>
</file>

<file path=xl/sharedStrings.xml><?xml version="1.0" encoding="utf-8"?>
<sst xmlns="http://schemas.openxmlformats.org/spreadsheetml/2006/main" count="80" uniqueCount="25">
  <si>
    <t>序号</t>
  </si>
  <si>
    <t>X</t>
  </si>
  <si>
    <t>Y</t>
  </si>
  <si>
    <t>照度(lx)</t>
  </si>
  <si>
    <t>平均照度</t>
    <phoneticPr fontId="1" type="noConversion"/>
  </si>
  <si>
    <t>最小照度</t>
    <phoneticPr fontId="1" type="noConversion"/>
  </si>
  <si>
    <t>最大照度</t>
    <phoneticPr fontId="1" type="noConversion"/>
  </si>
  <si>
    <t>照度均匀度G1（最小/平均）</t>
    <phoneticPr fontId="1" type="noConversion"/>
  </si>
  <si>
    <t>房间编号</t>
    <phoneticPr fontId="1" type="noConversion"/>
  </si>
  <si>
    <t>面积(㎡)</t>
    <phoneticPr fontId="1" type="noConversion"/>
  </si>
  <si>
    <t>制表</t>
    <phoneticPr fontId="1" type="noConversion"/>
  </si>
  <si>
    <t>北京绿建软件有限公司</t>
    <phoneticPr fontId="1" type="noConversion"/>
  </si>
  <si>
    <t>日期</t>
    <phoneticPr fontId="1" type="noConversion"/>
  </si>
  <si>
    <t>照度均匀度G2（最小/最大）</t>
    <phoneticPr fontId="1" type="noConversion"/>
  </si>
  <si>
    <t>房间用途</t>
    <phoneticPr fontId="1" type="noConversion"/>
  </si>
  <si>
    <t>卧室</t>
    <phoneticPr fontId="1" type="noConversion"/>
  </si>
  <si>
    <t>照度计算统计结果</t>
    <phoneticPr fontId="1" type="noConversion"/>
  </si>
  <si>
    <t>忽略小照度值统计</t>
    <phoneticPr fontId="1" type="noConversion"/>
  </si>
  <si>
    <t>统计选项</t>
    <phoneticPr fontId="1" type="noConversion"/>
  </si>
  <si>
    <t>2004</t>
  </si>
  <si>
    <t>楼梯间</t>
    <phoneticPr fontId="1" type="noConversion"/>
  </si>
  <si>
    <t>2003</t>
  </si>
  <si>
    <t>2002</t>
  </si>
  <si>
    <t>起居室</t>
    <phoneticPr fontId="1" type="noConversion"/>
  </si>
  <si>
    <t>2001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</si>
</sst>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0.00_ "/>
    <numFmt numFmtId="179" formatCode="0.0_ "/>
  </numFmts>
  <fonts count="7" x14ac:knownFonts="1">
    <font>
      <sz val="11"/>
      <color theme="1"/>
      <name val="等线"/>
      <charset val="134"/>
      <scheme val="minor"/>
    </font>
    <font>
      <sz val="9"/>
      <name val="等线"/>
      <charset val="134"/>
    </font>
    <font>
      <b/>
      <sz val="11"/>
      <color theme="1"/>
      <name val="等线"/>
      <charset val="134"/>
      <scheme val="minor"/>
    </font>
    <font>
      <b/>
      <sz val="11"/>
      <color rgb="FF0070C0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1"/>
      <color rgb="FF0070C0"/>
      <name val="等线"/>
      <family val="3"/>
      <charset val="134"/>
      <scheme val="minor"/>
    </font>
    <font>
      <sz val="9"/>
      <name val="等线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176" fontId="0" fillId="0" borderId="0" xfId="0" applyNumberFormat="1">
      <alignment vertic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77" fontId="0" fillId="0" borderId="1" xfId="0" applyNumberFormat="1" applyFont="1" applyBorder="1" applyAlignment="1">
      <alignment horizontal="center" vertical="center"/>
    </xf>
    <xf numFmtId="0" fontId="2" fillId="3" borderId="0" xfId="0" applyFont="1" applyFill="1" applyBorder="1">
      <alignment vertical="center"/>
    </xf>
    <xf numFmtId="176" fontId="3" fillId="3" borderId="0" xfId="0" applyNumberFormat="1" applyFont="1" applyFill="1" applyBorder="1" applyAlignment="1">
      <alignment horizontal="center" vertical="center"/>
    </xf>
    <xf numFmtId="176" fontId="3" fillId="3" borderId="2" xfId="0" applyNumberFormat="1" applyFont="1" applyFill="1" applyBorder="1" applyAlignment="1">
      <alignment horizontal="center" vertical="center"/>
    </xf>
    <xf numFmtId="0" fontId="2" fillId="3" borderId="3" xfId="0" applyFont="1" applyFill="1" applyBorder="1">
      <alignment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176" fontId="3" fillId="0" borderId="0" xfId="0" applyNumberFormat="1" applyFont="1">
      <alignment vertical="center"/>
    </xf>
    <xf numFmtId="0" fontId="0" fillId="0" borderId="4" xfId="0" applyFont="1" applyBorder="1">
      <alignment vertical="center"/>
    </xf>
    <xf numFmtId="179" fontId="0" fillId="0" borderId="5" xfId="0" applyNumberFormat="1" applyBorder="1">
      <alignment vertical="center"/>
    </xf>
    <xf numFmtId="0" fontId="0" fillId="4" borderId="3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14" fontId="4" fillId="6" borderId="7" xfId="0" applyNumberFormat="1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177" fontId="3" fillId="0" borderId="0" xfId="0" applyNumberFormat="1" applyFont="1" applyBorder="1" applyAlignment="1">
      <alignment horizontal="center" vertical="center"/>
    </xf>
    <xf numFmtId="177" fontId="3" fillId="0" borderId="2" xfId="0" applyNumberFormat="1" applyFont="1" applyBorder="1" applyAlignment="1">
      <alignment horizontal="center" vertical="center"/>
    </xf>
    <xf numFmtId="177" fontId="3" fillId="3" borderId="8" xfId="0" applyNumberFormat="1" applyFont="1" applyFill="1" applyBorder="1" applyAlignment="1">
      <alignment horizontal="center" vertical="center"/>
    </xf>
    <xf numFmtId="177" fontId="3" fillId="3" borderId="5" xfId="0" applyNumberFormat="1" applyFont="1" applyFill="1" applyBorder="1" applyAlignment="1">
      <alignment horizontal="center" vertical="center"/>
    </xf>
    <xf numFmtId="176" fontId="5" fillId="0" borderId="0" xfId="0" applyNumberFormat="1" applyFont="1">
      <alignment vertical="center"/>
    </xf>
  </cellXfs>
  <cellStyles count="1">
    <cellStyle name="常规" xfId="0" builtinId="0"/>
  </cellStyles>
  <dxfs count="24">
    <dxf>
      <font>
        <b/>
        <strike val="0"/>
        <outline val="0"/>
        <shadow val="0"/>
        <u val="none"/>
        <vertAlign val="baseline"/>
        <sz val="11"/>
        <color rgb="FF0070C0"/>
        <name val="等线"/>
        <family val="3"/>
        <charset val="134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ill>
        <patternFill>
          <bgColor theme="5" tint="0.39994506668294322"/>
        </patternFill>
      </fill>
    </dxf>
    <dxf>
      <font>
        <b/>
        <strike val="0"/>
        <outline val="0"/>
        <shadow val="0"/>
        <u val="none"/>
        <vertAlign val="baseline"/>
        <sz val="11"/>
        <color rgb="FF0070C0"/>
        <name val="等线"/>
        <family val="3"/>
        <charset val="134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ill>
        <patternFill>
          <bgColor theme="5" tint="0.39994506668294322"/>
        </patternFill>
      </fill>
    </dxf>
    <dxf>
      <font>
        <b/>
        <strike val="0"/>
        <outline val="0"/>
        <shadow val="0"/>
        <u val="none"/>
        <vertAlign val="baseline"/>
        <sz val="11"/>
        <color rgb="FF0070C0"/>
        <name val="等线"/>
        <family val="3"/>
        <charset val="134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ill>
        <patternFill>
          <bgColor theme="5" tint="0.39994506668294322"/>
        </patternFill>
      </fill>
    </dxf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0070C0"/>
        <name val="等线"/>
        <family val="3"/>
        <charset val="134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表1" displayName="表1" ref="A1:D148" totalsRowShown="0" headerRowDxfId="18">
  <autoFilter ref="A1:D148"/>
  <tableColumns count="4">
    <tableColumn id="1" name="序号" dataDxfId="22"/>
    <tableColumn id="2" name="X" dataDxfId="21"/>
    <tableColumn id="3" name="Y" dataDxfId="20"/>
    <tableColumn id="4" name="照度(lx)" dataDxfId="19"/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id="22" name="表1_23" displayName="表1_23" ref="A1:D50" totalsRowShown="0" headerRowDxfId="4">
  <autoFilter ref="A1:D50"/>
  <tableColumns count="4">
    <tableColumn id="1" name="序号" dataDxfId="3"/>
    <tableColumn id="2" name="X" dataDxfId="2"/>
    <tableColumn id="3" name="Y" dataDxfId="1"/>
    <tableColumn id="4" name="照度(lx)" dataDxfId="0"/>
  </tableColumns>
  <tableStyleInfo name="TableStyleLight21" showFirstColumn="0" showLastColumn="0" showRowStripes="1" showColumnStripes="0"/>
</table>
</file>

<file path=xl/tables/table3.xml><?xml version="1.0" encoding="utf-8"?>
<table xmlns="http://schemas.openxmlformats.org/spreadsheetml/2006/main" id="21" name="表1_22" displayName="表1_22" ref="A1:D46" totalsRowShown="0" headerRowDxfId="10">
  <autoFilter ref="A1:D46"/>
  <tableColumns count="4">
    <tableColumn id="1" name="序号" dataDxfId="9"/>
    <tableColumn id="2" name="X" dataDxfId="8"/>
    <tableColumn id="3" name="Y" dataDxfId="7"/>
    <tableColumn id="4" name="照度(lx)" dataDxfId="6"/>
  </tableColumns>
  <tableStyleInfo name="TableStyleLight21" showFirstColumn="0" showLastColumn="0" showRowStripes="1" showColumnStripes="0"/>
</table>
</file>

<file path=xl/tables/table4.xml><?xml version="1.0" encoding="utf-8"?>
<table xmlns="http://schemas.openxmlformats.org/spreadsheetml/2006/main" id="20" name="表1_21" displayName="表1_21" ref="A1:D57" totalsRowShown="0" headerRowDxfId="16">
  <autoFilter ref="A1:D57"/>
  <tableColumns count="4">
    <tableColumn id="1" name="序号" dataDxfId="15"/>
    <tableColumn id="2" name="X" dataDxfId="14"/>
    <tableColumn id="3" name="Y" dataDxfId="13"/>
    <tableColumn id="4" name="照度(lx)" dataDxfId="12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8"/>
  <sheetViews>
    <sheetView showGridLines="0" workbookViewId="0">
      <selection activeCell="I3" sqref="I3:K3"/>
    </sheetView>
  </sheetViews>
  <sheetFormatPr defaultRowHeight="13.8" x14ac:dyDescent="0.25"/>
  <cols>
    <col min="1" max="1" width="9.21875" bestFit="1" customWidth="1"/>
    <col min="2" max="2" width="9.6640625" customWidth="1"/>
    <col min="3" max="3" width="9.88671875" customWidth="1"/>
    <col min="4" max="4" width="12.6640625" customWidth="1"/>
    <col min="10" max="10" width="9.21875" customWidth="1"/>
    <col min="11" max="11" width="10.77734375" customWidth="1"/>
    <col min="13" max="13" width="17.21875" bestFit="1" customWidth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F1" s="17" t="s">
        <v>16</v>
      </c>
      <c r="G1" s="17"/>
      <c r="H1" s="17"/>
      <c r="I1" s="17"/>
      <c r="J1" s="17"/>
      <c r="K1" s="17"/>
      <c r="M1" s="15" t="s">
        <v>18</v>
      </c>
      <c r="N1" s="16"/>
    </row>
    <row r="2" spans="1:14" x14ac:dyDescent="0.25">
      <c r="A2" s="2">
        <v>1</v>
      </c>
      <c r="B2" s="2">
        <v>62415.991296489236</v>
      </c>
      <c r="C2" s="2">
        <v>26534.548793108901</v>
      </c>
      <c r="D2" s="12">
        <v>1166.1761846542361</v>
      </c>
      <c r="F2" s="9" t="s">
        <v>4</v>
      </c>
      <c r="G2" s="7">
        <f>AVERAGE(D:D)</f>
        <v>574.4359815373632</v>
      </c>
      <c r="H2" s="6" t="s">
        <v>5</v>
      </c>
      <c r="I2" s="7">
        <f>MIN(D:D)</f>
        <v>156.54611170291903</v>
      </c>
      <c r="J2" s="6" t="s">
        <v>6</v>
      </c>
      <c r="K2" s="8">
        <f>MAX(D:D)</f>
        <v>1340.5286674499512</v>
      </c>
      <c r="M2" s="13" t="s">
        <v>17</v>
      </c>
      <c r="N2" s="14">
        <v>1</v>
      </c>
    </row>
    <row r="3" spans="1:14" x14ac:dyDescent="0.25">
      <c r="A3" s="2">
        <v>2</v>
      </c>
      <c r="B3" s="2">
        <v>62415.991296489236</v>
      </c>
      <c r="C3" s="2">
        <v>21544.265612138242</v>
      </c>
      <c r="D3" s="12">
        <v>156.54611170291903</v>
      </c>
      <c r="F3" s="21" t="s">
        <v>7</v>
      </c>
      <c r="G3" s="22"/>
      <c r="H3" s="22"/>
      <c r="I3" s="25">
        <f>IF(平均照度&gt;1,最小照度/平均照度,0)</f>
        <v>0.27252142403049795</v>
      </c>
      <c r="J3" s="25"/>
      <c r="K3" s="26"/>
    </row>
    <row r="4" spans="1:14" x14ac:dyDescent="0.25">
      <c r="A4" s="2">
        <v>3</v>
      </c>
      <c r="B4" s="2">
        <v>62415.991296489236</v>
      </c>
      <c r="C4" s="2">
        <v>26285.034634060368</v>
      </c>
      <c r="D4" s="29">
        <v>1175.3781833648684</v>
      </c>
      <c r="F4" s="23" t="s">
        <v>13</v>
      </c>
      <c r="G4" s="24"/>
      <c r="H4" s="24"/>
      <c r="I4" s="27">
        <f>IF(最大照度&gt;1,最小照度/最大照度,0)</f>
        <v>0.11677938376410268</v>
      </c>
      <c r="J4" s="27"/>
      <c r="K4" s="28"/>
    </row>
    <row r="5" spans="1:14" x14ac:dyDescent="0.25">
      <c r="A5" s="2">
        <v>4</v>
      </c>
      <c r="B5" s="2">
        <v>62415.991296489236</v>
      </c>
      <c r="C5" s="2">
        <v>26035.520475011832</v>
      </c>
      <c r="D5" s="29">
        <v>980.84805011749268</v>
      </c>
      <c r="F5" s="10" t="s">
        <v>8</v>
      </c>
      <c r="G5" s="3" t="s">
        <v>19</v>
      </c>
      <c r="H5" s="11" t="s">
        <v>14</v>
      </c>
      <c r="I5" s="4" t="s">
        <v>20</v>
      </c>
      <c r="J5" s="10" t="s">
        <v>9</v>
      </c>
      <c r="K5" s="5">
        <v>9.52</v>
      </c>
    </row>
    <row r="6" spans="1:14" x14ac:dyDescent="0.25">
      <c r="A6" s="2">
        <v>5</v>
      </c>
      <c r="B6" s="2">
        <v>62415.991296489236</v>
      </c>
      <c r="C6" s="2">
        <v>25786.006315963292</v>
      </c>
      <c r="D6" s="29">
        <v>815.16589689254761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25">
      <c r="A7" s="2">
        <v>6</v>
      </c>
      <c r="B7" s="2">
        <v>62415.991296489236</v>
      </c>
      <c r="C7" s="2">
        <v>25536.492156914759</v>
      </c>
      <c r="D7" s="29">
        <v>687.90983414649963</v>
      </c>
      <c r="F7" s="18" t="s">
        <v>12</v>
      </c>
      <c r="G7" s="18"/>
      <c r="H7" s="19">
        <f ca="1">TODAY()</f>
        <v>45295</v>
      </c>
      <c r="I7" s="20"/>
      <c r="J7" s="20"/>
      <c r="K7" s="20"/>
    </row>
    <row r="8" spans="1:14" x14ac:dyDescent="0.25">
      <c r="A8" s="2">
        <v>7</v>
      </c>
      <c r="B8" s="2">
        <v>62415.991296489236</v>
      </c>
      <c r="C8" s="2">
        <v>25286.977997866223</v>
      </c>
      <c r="D8" s="29">
        <v>580.95812964439392</v>
      </c>
    </row>
    <row r="9" spans="1:14" x14ac:dyDescent="0.25">
      <c r="A9" s="2">
        <v>8</v>
      </c>
      <c r="B9" s="2">
        <v>62415.991296489236</v>
      </c>
      <c r="C9" s="2">
        <v>25037.463838817686</v>
      </c>
      <c r="D9" s="29">
        <v>495.34032154083252</v>
      </c>
    </row>
    <row r="10" spans="1:14" x14ac:dyDescent="0.25">
      <c r="A10" s="2">
        <v>9</v>
      </c>
      <c r="B10" s="2">
        <v>62415.991296489236</v>
      </c>
      <c r="C10" s="2">
        <v>24787.94967976915</v>
      </c>
      <c r="D10" s="29">
        <v>414.41326236724854</v>
      </c>
    </row>
    <row r="11" spans="1:14" x14ac:dyDescent="0.25">
      <c r="A11" s="2">
        <v>10</v>
      </c>
      <c r="B11" s="2">
        <v>62415.991296489236</v>
      </c>
      <c r="C11" s="2">
        <v>24538.435520720614</v>
      </c>
      <c r="D11" s="29">
        <v>339.07491731643677</v>
      </c>
    </row>
    <row r="12" spans="1:14" x14ac:dyDescent="0.25">
      <c r="A12" s="2">
        <v>11</v>
      </c>
      <c r="B12" s="2">
        <v>62415.991296489236</v>
      </c>
      <c r="C12" s="2">
        <v>24288.921361672077</v>
      </c>
      <c r="D12" s="29">
        <v>283.42335271835327</v>
      </c>
    </row>
    <row r="13" spans="1:14" x14ac:dyDescent="0.25">
      <c r="A13" s="2">
        <v>12</v>
      </c>
      <c r="B13" s="2">
        <v>62415.991296489236</v>
      </c>
      <c r="C13" s="2">
        <v>24039.407202623537</v>
      </c>
      <c r="D13" s="29">
        <v>253.01286375522616</v>
      </c>
    </row>
    <row r="14" spans="1:14" x14ac:dyDescent="0.25">
      <c r="A14" s="2">
        <v>13</v>
      </c>
      <c r="B14" s="2">
        <v>62415.991296489236</v>
      </c>
      <c r="C14" s="2">
        <v>23789.893043575004</v>
      </c>
      <c r="D14" s="29">
        <v>241.60436129570007</v>
      </c>
    </row>
    <row r="15" spans="1:14" x14ac:dyDescent="0.25">
      <c r="A15" s="2">
        <v>14</v>
      </c>
      <c r="B15" s="2">
        <v>62415.991296489236</v>
      </c>
      <c r="C15" s="2">
        <v>23540.378884526468</v>
      </c>
      <c r="D15" s="29">
        <v>233.98032057285309</v>
      </c>
    </row>
    <row r="16" spans="1:14" x14ac:dyDescent="0.25">
      <c r="A16" s="2">
        <v>15</v>
      </c>
      <c r="B16" s="2">
        <v>62415.991296489236</v>
      </c>
      <c r="C16" s="2">
        <v>23290.864725477943</v>
      </c>
      <c r="D16" s="29">
        <v>240.78944540023807</v>
      </c>
    </row>
    <row r="17" spans="1:4" x14ac:dyDescent="0.25">
      <c r="A17" s="2">
        <v>16</v>
      </c>
      <c r="B17" s="2">
        <v>62415.991296489236</v>
      </c>
      <c r="C17" s="2">
        <v>23041.350566429417</v>
      </c>
      <c r="D17" s="29">
        <v>254.50388884544375</v>
      </c>
    </row>
    <row r="18" spans="1:4" x14ac:dyDescent="0.25">
      <c r="A18" s="2">
        <v>17</v>
      </c>
      <c r="B18" s="2">
        <v>62415.991296489236</v>
      </c>
      <c r="C18" s="2">
        <v>22791.836407380888</v>
      </c>
      <c r="D18" s="29">
        <v>266.85102760791784</v>
      </c>
    </row>
    <row r="19" spans="1:4" x14ac:dyDescent="0.25">
      <c r="A19" s="2">
        <v>18</v>
      </c>
      <c r="B19" s="2">
        <v>62415.991296489236</v>
      </c>
      <c r="C19" s="2">
        <v>22542.322248332355</v>
      </c>
      <c r="D19" s="29">
        <v>267.32275700569159</v>
      </c>
    </row>
    <row r="20" spans="1:4" x14ac:dyDescent="0.25">
      <c r="A20" s="2">
        <v>19</v>
      </c>
      <c r="B20" s="2">
        <v>62415.991296489236</v>
      </c>
      <c r="C20" s="2">
        <v>22292.80808928383</v>
      </c>
      <c r="D20" s="29">
        <v>250.39749372005463</v>
      </c>
    </row>
    <row r="21" spans="1:4" x14ac:dyDescent="0.25">
      <c r="A21" s="2">
        <v>20</v>
      </c>
      <c r="B21" s="2">
        <v>62415.991296489236</v>
      </c>
      <c r="C21" s="2">
        <v>22043.293930235301</v>
      </c>
      <c r="D21" s="29">
        <v>219.90293121337891</v>
      </c>
    </row>
    <row r="22" spans="1:4" x14ac:dyDescent="0.25">
      <c r="A22" s="2">
        <v>21</v>
      </c>
      <c r="B22" s="2">
        <v>62415.991296489236</v>
      </c>
      <c r="C22" s="2">
        <v>21793.779771186775</v>
      </c>
      <c r="D22" s="29">
        <v>187.57223665714264</v>
      </c>
    </row>
    <row r="23" spans="1:4" x14ac:dyDescent="0.25">
      <c r="A23" s="2">
        <v>22</v>
      </c>
      <c r="B23" s="2">
        <v>62679.324629822564</v>
      </c>
      <c r="C23" s="2">
        <v>26534.548793108901</v>
      </c>
      <c r="D23" s="29">
        <v>1299.4421401023867</v>
      </c>
    </row>
    <row r="24" spans="1:4" x14ac:dyDescent="0.25">
      <c r="A24" s="2">
        <v>23</v>
      </c>
      <c r="B24" s="2">
        <v>62679.324629822564</v>
      </c>
      <c r="C24" s="2">
        <v>21544.265612138242</v>
      </c>
      <c r="D24" s="29">
        <v>186.50422525405884</v>
      </c>
    </row>
    <row r="25" spans="1:4" x14ac:dyDescent="0.25">
      <c r="A25" s="2">
        <v>24</v>
      </c>
      <c r="B25" s="2">
        <v>62679.324629822564</v>
      </c>
      <c r="C25" s="2">
        <v>26285.034634060368</v>
      </c>
      <c r="D25" s="29">
        <v>1311.0281572341919</v>
      </c>
    </row>
    <row r="26" spans="1:4" x14ac:dyDescent="0.25">
      <c r="A26" s="2">
        <v>25</v>
      </c>
      <c r="B26" s="2">
        <v>62679.324629822564</v>
      </c>
      <c r="C26" s="2">
        <v>26035.520475011832</v>
      </c>
      <c r="D26" s="29">
        <v>1102.5500950813293</v>
      </c>
    </row>
    <row r="27" spans="1:4" x14ac:dyDescent="0.25">
      <c r="A27" s="2">
        <v>26</v>
      </c>
      <c r="B27" s="2">
        <v>62679.324629822564</v>
      </c>
      <c r="C27" s="2">
        <v>25786.006315963292</v>
      </c>
      <c r="D27" s="29">
        <v>932.6763849258424</v>
      </c>
    </row>
    <row r="28" spans="1:4" x14ac:dyDescent="0.25">
      <c r="A28" s="2">
        <v>27</v>
      </c>
      <c r="B28" s="2">
        <v>62679.324629822564</v>
      </c>
      <c r="C28" s="2">
        <v>25536.492156914759</v>
      </c>
      <c r="D28" s="29">
        <v>800.67076444625854</v>
      </c>
    </row>
    <row r="29" spans="1:4" x14ac:dyDescent="0.25">
      <c r="A29" s="2">
        <v>28</v>
      </c>
      <c r="B29" s="2">
        <v>62679.324629822564</v>
      </c>
      <c r="C29" s="2">
        <v>25286.977997866223</v>
      </c>
      <c r="D29" s="29">
        <v>689.3917477130891</v>
      </c>
    </row>
    <row r="30" spans="1:4" x14ac:dyDescent="0.25">
      <c r="A30" s="2">
        <v>29</v>
      </c>
      <c r="B30" s="2">
        <v>62679.324629822564</v>
      </c>
      <c r="C30" s="2">
        <v>25037.463838817686</v>
      </c>
      <c r="D30" s="29">
        <v>596.72908878326416</v>
      </c>
    </row>
    <row r="31" spans="1:4" x14ac:dyDescent="0.25">
      <c r="A31" s="2">
        <v>30</v>
      </c>
      <c r="B31" s="2">
        <v>62679.324629822564</v>
      </c>
      <c r="C31" s="2">
        <v>24787.94967976915</v>
      </c>
      <c r="D31" s="29">
        <v>504.5248653888703</v>
      </c>
    </row>
    <row r="32" spans="1:4" x14ac:dyDescent="0.25">
      <c r="A32" s="2">
        <v>31</v>
      </c>
      <c r="B32" s="2">
        <v>62679.324629822564</v>
      </c>
      <c r="C32" s="2">
        <v>24538.435520720614</v>
      </c>
      <c r="D32" s="29">
        <v>411.69721746444708</v>
      </c>
    </row>
    <row r="33" spans="1:4" x14ac:dyDescent="0.25">
      <c r="A33" s="2">
        <v>32</v>
      </c>
      <c r="B33" s="2">
        <v>62679.324629822564</v>
      </c>
      <c r="C33" s="2">
        <v>24288.921361672077</v>
      </c>
      <c r="D33" s="29">
        <v>335.80889764666557</v>
      </c>
    </row>
    <row r="34" spans="1:4" x14ac:dyDescent="0.25">
      <c r="A34" s="2">
        <v>33</v>
      </c>
      <c r="B34" s="2">
        <v>62679.324629822564</v>
      </c>
      <c r="C34" s="2">
        <v>24039.407202623537</v>
      </c>
      <c r="D34" s="29">
        <v>292.11297225952148</v>
      </c>
    </row>
    <row r="35" spans="1:4" x14ac:dyDescent="0.25">
      <c r="A35" s="2">
        <v>34</v>
      </c>
      <c r="B35" s="2">
        <v>62679.324629822564</v>
      </c>
      <c r="C35" s="2">
        <v>23789.893043575004</v>
      </c>
      <c r="D35" s="29">
        <v>273.30717158317566</v>
      </c>
    </row>
    <row r="36" spans="1:4" x14ac:dyDescent="0.25">
      <c r="A36" s="2">
        <v>35</v>
      </c>
      <c r="B36" s="2">
        <v>62679.324629822564</v>
      </c>
      <c r="C36" s="2">
        <v>23540.378884526468</v>
      </c>
      <c r="D36" s="29">
        <v>280.67276084423065</v>
      </c>
    </row>
    <row r="37" spans="1:4" x14ac:dyDescent="0.25">
      <c r="A37" s="2">
        <v>36</v>
      </c>
      <c r="B37" s="2">
        <v>62679.324629822564</v>
      </c>
      <c r="C37" s="2">
        <v>23290.864725477943</v>
      </c>
      <c r="D37" s="29">
        <v>297.26843023300171</v>
      </c>
    </row>
    <row r="38" spans="1:4" x14ac:dyDescent="0.25">
      <c r="A38" s="2">
        <v>37</v>
      </c>
      <c r="B38" s="2">
        <v>62679.324629822564</v>
      </c>
      <c r="C38" s="2">
        <v>23041.350566429417</v>
      </c>
      <c r="D38" s="29">
        <v>327.18160498142242</v>
      </c>
    </row>
    <row r="39" spans="1:4" x14ac:dyDescent="0.25">
      <c r="A39" s="2">
        <v>38</v>
      </c>
      <c r="B39" s="2">
        <v>62679.324629822564</v>
      </c>
      <c r="C39" s="2">
        <v>22791.836407380888</v>
      </c>
      <c r="D39" s="29">
        <v>349.74907791614532</v>
      </c>
    </row>
    <row r="40" spans="1:4" x14ac:dyDescent="0.25">
      <c r="A40" s="2">
        <v>39</v>
      </c>
      <c r="B40" s="2">
        <v>62679.324629822564</v>
      </c>
      <c r="C40" s="2">
        <v>22542.322248332355</v>
      </c>
      <c r="D40" s="29">
        <v>354.08385860919952</v>
      </c>
    </row>
    <row r="41" spans="1:4" x14ac:dyDescent="0.25">
      <c r="A41" s="2">
        <v>40</v>
      </c>
      <c r="B41" s="2">
        <v>62679.324629822564</v>
      </c>
      <c r="C41" s="2">
        <v>22292.80808928383</v>
      </c>
      <c r="D41" s="29">
        <v>327.65723931789398</v>
      </c>
    </row>
    <row r="42" spans="1:4" x14ac:dyDescent="0.25">
      <c r="A42" s="2">
        <v>41</v>
      </c>
      <c r="B42" s="2">
        <v>62679.324629822564</v>
      </c>
      <c r="C42" s="2">
        <v>22043.293930235301</v>
      </c>
      <c r="D42" s="29">
        <v>282.01017034053808</v>
      </c>
    </row>
    <row r="43" spans="1:4" x14ac:dyDescent="0.25">
      <c r="A43" s="2">
        <v>42</v>
      </c>
      <c r="B43" s="2">
        <v>62679.324629822564</v>
      </c>
      <c r="C43" s="2">
        <v>21793.779771186775</v>
      </c>
      <c r="D43" s="29">
        <v>228.81508958339691</v>
      </c>
    </row>
    <row r="44" spans="1:4" x14ac:dyDescent="0.25">
      <c r="A44" s="2">
        <v>43</v>
      </c>
      <c r="B44" s="2">
        <v>62942.6579631559</v>
      </c>
      <c r="C44" s="2">
        <v>26534.548793108901</v>
      </c>
      <c r="D44" s="29">
        <v>1250.5275494408609</v>
      </c>
    </row>
    <row r="45" spans="1:4" x14ac:dyDescent="0.25">
      <c r="A45" s="2">
        <v>44</v>
      </c>
      <c r="B45" s="2">
        <v>62942.6579631559</v>
      </c>
      <c r="C45" s="2">
        <v>21544.265612138242</v>
      </c>
      <c r="D45" s="29">
        <v>216.79652047157288</v>
      </c>
    </row>
    <row r="46" spans="1:4" x14ac:dyDescent="0.25">
      <c r="A46" s="2">
        <v>45</v>
      </c>
      <c r="B46" s="2">
        <v>62942.6579631559</v>
      </c>
      <c r="C46" s="2">
        <v>26285.034634060368</v>
      </c>
      <c r="D46" s="29">
        <v>1279.6562638282778</v>
      </c>
    </row>
    <row r="47" spans="1:4" x14ac:dyDescent="0.25">
      <c r="A47" s="2">
        <v>46</v>
      </c>
      <c r="B47" s="2">
        <v>62942.6579631559</v>
      </c>
      <c r="C47" s="2">
        <v>26035.520475011832</v>
      </c>
      <c r="D47" s="29">
        <v>1151.4179062843325</v>
      </c>
    </row>
    <row r="48" spans="1:4" x14ac:dyDescent="0.25">
      <c r="A48" s="2">
        <v>47</v>
      </c>
      <c r="B48" s="2">
        <v>62942.6579631559</v>
      </c>
      <c r="C48" s="2">
        <v>25786.006315963292</v>
      </c>
      <c r="D48" s="29">
        <v>1007.3627119064331</v>
      </c>
    </row>
    <row r="49" spans="1:4" x14ac:dyDescent="0.25">
      <c r="A49" s="2">
        <v>48</v>
      </c>
      <c r="B49" s="2">
        <v>62942.6579631559</v>
      </c>
      <c r="C49" s="2">
        <v>25536.492156914759</v>
      </c>
      <c r="D49" s="29">
        <v>900.8745641708374</v>
      </c>
    </row>
    <row r="50" spans="1:4" x14ac:dyDescent="0.25">
      <c r="A50" s="2">
        <v>49</v>
      </c>
      <c r="B50" s="2">
        <v>62942.6579631559</v>
      </c>
      <c r="C50" s="2">
        <v>25286.977997866223</v>
      </c>
      <c r="D50" s="29">
        <v>814.92391872406006</v>
      </c>
    </row>
    <row r="51" spans="1:4" x14ac:dyDescent="0.25">
      <c r="A51" s="2">
        <v>50</v>
      </c>
      <c r="B51" s="2">
        <v>62942.6579631559</v>
      </c>
      <c r="C51" s="2">
        <v>25037.463838817686</v>
      </c>
      <c r="D51" s="29">
        <v>724.71983480453491</v>
      </c>
    </row>
    <row r="52" spans="1:4" x14ac:dyDescent="0.25">
      <c r="A52" s="2">
        <v>51</v>
      </c>
      <c r="B52" s="2">
        <v>62942.6579631559</v>
      </c>
      <c r="C52" s="2">
        <v>24787.94967976915</v>
      </c>
      <c r="D52" s="29">
        <v>609.94207280397416</v>
      </c>
    </row>
    <row r="53" spans="1:4" x14ac:dyDescent="0.25">
      <c r="A53" s="2">
        <v>52</v>
      </c>
      <c r="B53" s="2">
        <v>62942.6579631559</v>
      </c>
      <c r="C53" s="2">
        <v>24538.435520720614</v>
      </c>
      <c r="D53" s="29">
        <v>487.22620034217834</v>
      </c>
    </row>
    <row r="54" spans="1:4" x14ac:dyDescent="0.25">
      <c r="A54" s="2">
        <v>53</v>
      </c>
      <c r="B54" s="2">
        <v>62942.6579631559</v>
      </c>
      <c r="C54" s="2">
        <v>24288.921361672077</v>
      </c>
      <c r="D54" s="29">
        <v>395.92741060256958</v>
      </c>
    </row>
    <row r="55" spans="1:4" x14ac:dyDescent="0.25">
      <c r="A55" s="2">
        <v>54</v>
      </c>
      <c r="B55" s="2">
        <v>62942.6579631559</v>
      </c>
      <c r="C55" s="2">
        <v>24039.407202623537</v>
      </c>
      <c r="D55" s="29">
        <v>330.28953075408936</v>
      </c>
    </row>
    <row r="56" spans="1:4" x14ac:dyDescent="0.25">
      <c r="A56" s="2">
        <v>55</v>
      </c>
      <c r="B56" s="2">
        <v>62942.6579631559</v>
      </c>
      <c r="C56" s="2">
        <v>23789.893043575004</v>
      </c>
      <c r="D56" s="29">
        <v>312.07847571372986</v>
      </c>
    </row>
    <row r="57" spans="1:4" x14ac:dyDescent="0.25">
      <c r="A57" s="2">
        <v>56</v>
      </c>
      <c r="B57" s="2">
        <v>62942.6579631559</v>
      </c>
      <c r="C57" s="2">
        <v>23540.378884526468</v>
      </c>
      <c r="D57" s="29">
        <v>326.78381335735327</v>
      </c>
    </row>
    <row r="58" spans="1:4" x14ac:dyDescent="0.25">
      <c r="A58" s="2">
        <v>57</v>
      </c>
      <c r="B58" s="2">
        <v>62942.6579631559</v>
      </c>
      <c r="C58" s="2">
        <v>23290.864725477943</v>
      </c>
      <c r="D58" s="29">
        <v>363.6072359085083</v>
      </c>
    </row>
    <row r="59" spans="1:4" x14ac:dyDescent="0.25">
      <c r="A59" s="2">
        <v>58</v>
      </c>
      <c r="B59" s="2">
        <v>62942.6579631559</v>
      </c>
      <c r="C59" s="2">
        <v>23041.350566429417</v>
      </c>
      <c r="D59" s="29">
        <v>413.80686593055731</v>
      </c>
    </row>
    <row r="60" spans="1:4" x14ac:dyDescent="0.25">
      <c r="A60" s="2">
        <v>59</v>
      </c>
      <c r="B60" s="2">
        <v>62942.6579631559</v>
      </c>
      <c r="C60" s="2">
        <v>22791.836407380888</v>
      </c>
      <c r="D60" s="29">
        <v>466.94697880744934</v>
      </c>
    </row>
    <row r="61" spans="1:4" x14ac:dyDescent="0.25">
      <c r="A61" s="2">
        <v>60</v>
      </c>
      <c r="B61" s="2">
        <v>62942.6579631559</v>
      </c>
      <c r="C61" s="2">
        <v>22542.322248332355</v>
      </c>
      <c r="D61" s="29">
        <v>478.77087712287909</v>
      </c>
    </row>
    <row r="62" spans="1:4" x14ac:dyDescent="0.25">
      <c r="A62" s="2">
        <v>61</v>
      </c>
      <c r="B62" s="2">
        <v>62942.6579631559</v>
      </c>
      <c r="C62" s="2">
        <v>22292.80808928383</v>
      </c>
      <c r="D62" s="29">
        <v>431.17210698127752</v>
      </c>
    </row>
    <row r="63" spans="1:4" x14ac:dyDescent="0.25">
      <c r="A63" s="2">
        <v>62</v>
      </c>
      <c r="B63" s="2">
        <v>62942.6579631559</v>
      </c>
      <c r="C63" s="2">
        <v>22043.293930235301</v>
      </c>
      <c r="D63" s="29">
        <v>354.53032326698303</v>
      </c>
    </row>
    <row r="64" spans="1:4" x14ac:dyDescent="0.25">
      <c r="A64" s="2">
        <v>63</v>
      </c>
      <c r="B64" s="2">
        <v>62942.6579631559</v>
      </c>
      <c r="C64" s="2">
        <v>21793.779771186775</v>
      </c>
      <c r="D64" s="29">
        <v>279.96963715553284</v>
      </c>
    </row>
    <row r="65" spans="1:4" x14ac:dyDescent="0.25">
      <c r="A65" s="2">
        <v>64</v>
      </c>
      <c r="B65" s="2">
        <v>63205.991296489236</v>
      </c>
      <c r="C65" s="2">
        <v>26534.548793108901</v>
      </c>
      <c r="D65" s="29">
        <v>1317.8733654022217</v>
      </c>
    </row>
    <row r="66" spans="1:4" x14ac:dyDescent="0.25">
      <c r="A66" s="2">
        <v>65</v>
      </c>
      <c r="B66" s="2">
        <v>63205.991296489236</v>
      </c>
      <c r="C66" s="2">
        <v>21544.265612138242</v>
      </c>
      <c r="D66" s="29">
        <v>243.20687985420227</v>
      </c>
    </row>
    <row r="67" spans="1:4" x14ac:dyDescent="0.25">
      <c r="A67" s="2">
        <v>66</v>
      </c>
      <c r="B67" s="2">
        <v>63205.991296489236</v>
      </c>
      <c r="C67" s="2">
        <v>26285.034634060368</v>
      </c>
      <c r="D67" s="29">
        <v>1340.5286674499512</v>
      </c>
    </row>
    <row r="68" spans="1:4" x14ac:dyDescent="0.25">
      <c r="A68" s="2">
        <v>67</v>
      </c>
      <c r="B68" s="2">
        <v>63205.991296489236</v>
      </c>
      <c r="C68" s="2">
        <v>26035.520475011832</v>
      </c>
      <c r="D68" s="29">
        <v>1151.1355557441714</v>
      </c>
    </row>
    <row r="69" spans="1:4" x14ac:dyDescent="0.25">
      <c r="A69" s="2">
        <v>68</v>
      </c>
      <c r="B69" s="2">
        <v>63205.991296489236</v>
      </c>
      <c r="C69" s="2">
        <v>25786.006315963292</v>
      </c>
      <c r="D69" s="29">
        <v>1027.9802761077881</v>
      </c>
    </row>
    <row r="70" spans="1:4" x14ac:dyDescent="0.25">
      <c r="A70" s="2">
        <v>69</v>
      </c>
      <c r="B70" s="2">
        <v>63205.991296489236</v>
      </c>
      <c r="C70" s="2">
        <v>25536.492156914759</v>
      </c>
      <c r="D70" s="29">
        <v>973.990807056427</v>
      </c>
    </row>
    <row r="71" spans="1:4" x14ac:dyDescent="0.25">
      <c r="A71" s="2">
        <v>70</v>
      </c>
      <c r="B71" s="2">
        <v>63205.991296489236</v>
      </c>
      <c r="C71" s="2">
        <v>25286.977997866223</v>
      </c>
      <c r="D71" s="29">
        <v>966.37212228775024</v>
      </c>
    </row>
    <row r="72" spans="1:4" x14ac:dyDescent="0.25">
      <c r="A72" s="2">
        <v>71</v>
      </c>
      <c r="B72" s="2">
        <v>63205.991296489236</v>
      </c>
      <c r="C72" s="2">
        <v>25037.463838817686</v>
      </c>
      <c r="D72" s="29">
        <v>895.73959112167358</v>
      </c>
    </row>
    <row r="73" spans="1:4" x14ac:dyDescent="0.25">
      <c r="A73" s="2">
        <v>72</v>
      </c>
      <c r="B73" s="2">
        <v>63205.991296489236</v>
      </c>
      <c r="C73" s="2">
        <v>24787.94967976915</v>
      </c>
      <c r="D73" s="29">
        <v>721.96580743789673</v>
      </c>
    </row>
    <row r="74" spans="1:4" x14ac:dyDescent="0.25">
      <c r="A74" s="2">
        <v>73</v>
      </c>
      <c r="B74" s="2">
        <v>63205.991296489236</v>
      </c>
      <c r="C74" s="2">
        <v>24538.435520720614</v>
      </c>
      <c r="D74" s="29">
        <v>551.61714577674866</v>
      </c>
    </row>
    <row r="75" spans="1:4" x14ac:dyDescent="0.25">
      <c r="A75" s="2">
        <v>74</v>
      </c>
      <c r="B75" s="2">
        <v>63205.991296489236</v>
      </c>
      <c r="C75" s="2">
        <v>24288.921361672077</v>
      </c>
      <c r="D75" s="29">
        <v>438.16736721992493</v>
      </c>
    </row>
    <row r="76" spans="1:4" x14ac:dyDescent="0.25">
      <c r="A76" s="2">
        <v>75</v>
      </c>
      <c r="B76" s="2">
        <v>63205.991296489236</v>
      </c>
      <c r="C76" s="2">
        <v>24039.407202623537</v>
      </c>
      <c r="D76" s="29">
        <v>361.77221345901489</v>
      </c>
    </row>
    <row r="77" spans="1:4" x14ac:dyDescent="0.25">
      <c r="A77" s="2">
        <v>76</v>
      </c>
      <c r="B77" s="2">
        <v>63205.991296489236</v>
      </c>
      <c r="C77" s="2">
        <v>23789.893043575004</v>
      </c>
      <c r="D77" s="29">
        <v>339.75262689590454</v>
      </c>
    </row>
    <row r="78" spans="1:4" x14ac:dyDescent="0.25">
      <c r="A78" s="2">
        <v>77</v>
      </c>
      <c r="B78" s="2">
        <v>63205.991296489236</v>
      </c>
      <c r="C78" s="2">
        <v>23540.378884526468</v>
      </c>
      <c r="D78" s="29">
        <v>364.20560908317566</v>
      </c>
    </row>
    <row r="79" spans="1:4" x14ac:dyDescent="0.25">
      <c r="A79" s="2">
        <v>78</v>
      </c>
      <c r="B79" s="2">
        <v>63205.991296489236</v>
      </c>
      <c r="C79" s="2">
        <v>23290.864725477943</v>
      </c>
      <c r="D79" s="29">
        <v>417.20224213600164</v>
      </c>
    </row>
    <row r="80" spans="1:4" x14ac:dyDescent="0.25">
      <c r="A80" s="2">
        <v>79</v>
      </c>
      <c r="B80" s="2">
        <v>63205.991296489236</v>
      </c>
      <c r="C80" s="2">
        <v>23041.350566429417</v>
      </c>
      <c r="D80" s="29">
        <v>505.59447717666626</v>
      </c>
    </row>
    <row r="81" spans="1:4" x14ac:dyDescent="0.25">
      <c r="A81" s="2">
        <v>80</v>
      </c>
      <c r="B81" s="2">
        <v>63205.991296489236</v>
      </c>
      <c r="C81" s="2">
        <v>22791.836407380888</v>
      </c>
      <c r="D81" s="29">
        <v>617.47843933105469</v>
      </c>
    </row>
    <row r="82" spans="1:4" x14ac:dyDescent="0.25">
      <c r="A82" s="2">
        <v>81</v>
      </c>
      <c r="B82" s="2">
        <v>63205.991296489236</v>
      </c>
      <c r="C82" s="2">
        <v>22542.322248332355</v>
      </c>
      <c r="D82" s="29">
        <v>663.49773645401001</v>
      </c>
    </row>
    <row r="83" spans="1:4" x14ac:dyDescent="0.25">
      <c r="A83" s="2">
        <v>82</v>
      </c>
      <c r="B83" s="2">
        <v>63205.991296489236</v>
      </c>
      <c r="C83" s="2">
        <v>22292.80808928383</v>
      </c>
      <c r="D83" s="29">
        <v>553.48199939727783</v>
      </c>
    </row>
    <row r="84" spans="1:4" x14ac:dyDescent="0.25">
      <c r="A84" s="2">
        <v>83</v>
      </c>
      <c r="B84" s="2">
        <v>63205.991296489236</v>
      </c>
      <c r="C84" s="2">
        <v>22043.293930235301</v>
      </c>
      <c r="D84" s="29">
        <v>423.26215219497681</v>
      </c>
    </row>
    <row r="85" spans="1:4" x14ac:dyDescent="0.25">
      <c r="A85" s="2">
        <v>84</v>
      </c>
      <c r="B85" s="2">
        <v>63205.991296489236</v>
      </c>
      <c r="C85" s="2">
        <v>21793.779771186775</v>
      </c>
      <c r="D85" s="29">
        <v>319.85894870758062</v>
      </c>
    </row>
    <row r="86" spans="1:4" x14ac:dyDescent="0.25">
      <c r="A86" s="2">
        <v>85</v>
      </c>
      <c r="B86" s="2">
        <v>63469.324629822564</v>
      </c>
      <c r="C86" s="2">
        <v>26534.548793108901</v>
      </c>
      <c r="D86" s="29">
        <v>1133.8458528518677</v>
      </c>
    </row>
    <row r="87" spans="1:4" x14ac:dyDescent="0.25">
      <c r="A87" s="2">
        <v>86</v>
      </c>
      <c r="B87" s="2">
        <v>63469.324629822564</v>
      </c>
      <c r="C87" s="2">
        <v>21544.265612138242</v>
      </c>
      <c r="D87" s="29">
        <v>253.66163837909701</v>
      </c>
    </row>
    <row r="88" spans="1:4" x14ac:dyDescent="0.25">
      <c r="A88" s="2">
        <v>87</v>
      </c>
      <c r="B88" s="2">
        <v>63469.324629822564</v>
      </c>
      <c r="C88" s="2">
        <v>26285.034634060368</v>
      </c>
      <c r="D88" s="29">
        <v>1167.2868943214417</v>
      </c>
    </row>
    <row r="89" spans="1:4" x14ac:dyDescent="0.25">
      <c r="A89" s="2">
        <v>88</v>
      </c>
      <c r="B89" s="2">
        <v>63469.324629822564</v>
      </c>
      <c r="C89" s="2">
        <v>26035.520475011832</v>
      </c>
      <c r="D89" s="29">
        <v>1046.6557841300967</v>
      </c>
    </row>
    <row r="90" spans="1:4" x14ac:dyDescent="0.25">
      <c r="A90" s="2">
        <v>89</v>
      </c>
      <c r="B90" s="2">
        <v>63469.324629822564</v>
      </c>
      <c r="C90" s="2">
        <v>25786.006315963292</v>
      </c>
      <c r="D90" s="29">
        <v>966.57671546936035</v>
      </c>
    </row>
    <row r="91" spans="1:4" x14ac:dyDescent="0.25">
      <c r="A91" s="2">
        <v>90</v>
      </c>
      <c r="B91" s="2">
        <v>63469.324629822564</v>
      </c>
      <c r="C91" s="2">
        <v>25536.492156914759</v>
      </c>
      <c r="D91" s="29">
        <v>967.24221390008927</v>
      </c>
    </row>
    <row r="92" spans="1:4" x14ac:dyDescent="0.25">
      <c r="A92" s="2">
        <v>91</v>
      </c>
      <c r="B92" s="2">
        <v>63469.324629822564</v>
      </c>
      <c r="C92" s="2">
        <v>25286.977997866223</v>
      </c>
      <c r="D92" s="29">
        <v>1083.4976644515991</v>
      </c>
    </row>
    <row r="93" spans="1:4" x14ac:dyDescent="0.25">
      <c r="A93" s="2">
        <v>92</v>
      </c>
      <c r="B93" s="2">
        <v>63469.324629822564</v>
      </c>
      <c r="C93" s="2">
        <v>25037.463838817686</v>
      </c>
      <c r="D93" s="29">
        <v>1082.6815109252932</v>
      </c>
    </row>
    <row r="94" spans="1:4" x14ac:dyDescent="0.25">
      <c r="A94" s="2">
        <v>93</v>
      </c>
      <c r="B94" s="2">
        <v>63469.324629822564</v>
      </c>
      <c r="C94" s="2">
        <v>24787.94967976915</v>
      </c>
      <c r="D94" s="29">
        <v>768.99501132965088</v>
      </c>
    </row>
    <row r="95" spans="1:4" x14ac:dyDescent="0.25">
      <c r="A95" s="2">
        <v>94</v>
      </c>
      <c r="B95" s="2">
        <v>63469.324629822564</v>
      </c>
      <c r="C95" s="2">
        <v>24538.435520720614</v>
      </c>
      <c r="D95" s="29">
        <v>574.39313817024231</v>
      </c>
    </row>
    <row r="96" spans="1:4" x14ac:dyDescent="0.25">
      <c r="A96" s="2">
        <v>95</v>
      </c>
      <c r="B96" s="2">
        <v>63469.324629822564</v>
      </c>
      <c r="C96" s="2">
        <v>24288.921361672077</v>
      </c>
      <c r="D96" s="29">
        <v>450.43365732073789</v>
      </c>
    </row>
    <row r="97" spans="1:4" x14ac:dyDescent="0.25">
      <c r="A97" s="2">
        <v>96</v>
      </c>
      <c r="B97" s="2">
        <v>63469.324629822564</v>
      </c>
      <c r="C97" s="2">
        <v>24039.407202623537</v>
      </c>
      <c r="D97" s="29">
        <v>372.54758238792419</v>
      </c>
    </row>
    <row r="98" spans="1:4" x14ac:dyDescent="0.25">
      <c r="A98" s="2">
        <v>97</v>
      </c>
      <c r="B98" s="2">
        <v>63469.324629822564</v>
      </c>
      <c r="C98" s="2">
        <v>23789.893043575004</v>
      </c>
      <c r="D98" s="29">
        <v>349.59518492221838</v>
      </c>
    </row>
    <row r="99" spans="1:4" x14ac:dyDescent="0.25">
      <c r="A99" s="2">
        <v>98</v>
      </c>
      <c r="B99" s="2">
        <v>63469.324629822564</v>
      </c>
      <c r="C99" s="2">
        <v>23540.378884526468</v>
      </c>
      <c r="D99" s="29">
        <v>377.055588722229</v>
      </c>
    </row>
    <row r="100" spans="1:4" x14ac:dyDescent="0.25">
      <c r="A100" s="2">
        <v>99</v>
      </c>
      <c r="B100" s="2">
        <v>63469.324629822564</v>
      </c>
      <c r="C100" s="2">
        <v>23290.864725477943</v>
      </c>
      <c r="D100" s="29">
        <v>437.98202133178711</v>
      </c>
    </row>
    <row r="101" spans="1:4" x14ac:dyDescent="0.25">
      <c r="A101" s="2">
        <v>100</v>
      </c>
      <c r="B101" s="2">
        <v>63469.324629822564</v>
      </c>
      <c r="C101" s="2">
        <v>23041.350566429417</v>
      </c>
      <c r="D101" s="29">
        <v>546.35520887374878</v>
      </c>
    </row>
    <row r="102" spans="1:4" x14ac:dyDescent="0.25">
      <c r="A102" s="2">
        <v>101</v>
      </c>
      <c r="B102" s="2">
        <v>63469.324629822564</v>
      </c>
      <c r="C102" s="2">
        <v>22791.836407380888</v>
      </c>
      <c r="D102" s="29">
        <v>736.07454299926758</v>
      </c>
    </row>
    <row r="103" spans="1:4" x14ac:dyDescent="0.25">
      <c r="A103" s="2">
        <v>102</v>
      </c>
      <c r="B103" s="2">
        <v>63469.324629822564</v>
      </c>
      <c r="C103" s="2">
        <v>22542.322248332355</v>
      </c>
      <c r="D103" s="29">
        <v>894.41737461090099</v>
      </c>
    </row>
    <row r="104" spans="1:4" x14ac:dyDescent="0.25">
      <c r="A104" s="2">
        <v>103</v>
      </c>
      <c r="B104" s="2">
        <v>63469.324629822564</v>
      </c>
      <c r="C104" s="2">
        <v>22292.80808928383</v>
      </c>
      <c r="D104" s="29">
        <v>624.6226420402528</v>
      </c>
    </row>
    <row r="105" spans="1:4" x14ac:dyDescent="0.25">
      <c r="A105" s="2">
        <v>104</v>
      </c>
      <c r="B105" s="2">
        <v>63469.324629822564</v>
      </c>
      <c r="C105" s="2">
        <v>22043.293930235301</v>
      </c>
      <c r="D105" s="29">
        <v>454.5972580909729</v>
      </c>
    </row>
    <row r="106" spans="1:4" x14ac:dyDescent="0.25">
      <c r="A106" s="2">
        <v>105</v>
      </c>
      <c r="B106" s="2">
        <v>63469.324629822564</v>
      </c>
      <c r="C106" s="2">
        <v>21793.779771186775</v>
      </c>
      <c r="D106" s="29">
        <v>336.60554504394537</v>
      </c>
    </row>
    <row r="107" spans="1:4" x14ac:dyDescent="0.25">
      <c r="A107" s="2">
        <v>106</v>
      </c>
      <c r="B107" s="2">
        <v>63732.657963155893</v>
      </c>
      <c r="C107" s="2">
        <v>26534.548793108901</v>
      </c>
      <c r="D107" s="29">
        <v>842.71052360534668</v>
      </c>
    </row>
    <row r="108" spans="1:4" x14ac:dyDescent="0.25">
      <c r="A108" s="2">
        <v>107</v>
      </c>
      <c r="B108" s="2">
        <v>63732.657963155893</v>
      </c>
      <c r="C108" s="2">
        <v>21544.265612138242</v>
      </c>
      <c r="D108" s="29">
        <v>243.66676640510562</v>
      </c>
    </row>
    <row r="109" spans="1:4" x14ac:dyDescent="0.25">
      <c r="A109" s="2">
        <v>108</v>
      </c>
      <c r="B109" s="2">
        <v>63732.657963155893</v>
      </c>
      <c r="C109" s="2">
        <v>26285.034634060368</v>
      </c>
      <c r="D109" s="29">
        <v>880.96688795089733</v>
      </c>
    </row>
    <row r="110" spans="1:4" x14ac:dyDescent="0.25">
      <c r="A110" s="2">
        <v>109</v>
      </c>
      <c r="B110" s="2">
        <v>63732.657963155893</v>
      </c>
      <c r="C110" s="2">
        <v>26035.520475011832</v>
      </c>
      <c r="D110" s="29">
        <v>857.4466953277589</v>
      </c>
    </row>
    <row r="111" spans="1:4" x14ac:dyDescent="0.25">
      <c r="A111" s="2">
        <v>110</v>
      </c>
      <c r="B111" s="2">
        <v>63732.657963155893</v>
      </c>
      <c r="C111" s="2">
        <v>25786.006315963292</v>
      </c>
      <c r="D111" s="29">
        <v>831.60334157943737</v>
      </c>
    </row>
    <row r="112" spans="1:4" x14ac:dyDescent="0.25">
      <c r="A112" s="2">
        <v>111</v>
      </c>
      <c r="B112" s="2">
        <v>63732.657963155893</v>
      </c>
      <c r="C112" s="2">
        <v>25536.492156914759</v>
      </c>
      <c r="D112" s="29">
        <v>842.96598768234253</v>
      </c>
    </row>
    <row r="113" spans="1:4" x14ac:dyDescent="0.25">
      <c r="A113" s="2">
        <v>112</v>
      </c>
      <c r="B113" s="2">
        <v>63732.657963155893</v>
      </c>
      <c r="C113" s="2">
        <v>25286.977997866223</v>
      </c>
      <c r="D113" s="29">
        <v>879.73625612258923</v>
      </c>
    </row>
    <row r="114" spans="1:4" x14ac:dyDescent="0.25">
      <c r="A114" s="2">
        <v>113</v>
      </c>
      <c r="B114" s="2">
        <v>63732.657963155893</v>
      </c>
      <c r="C114" s="2">
        <v>25037.463838817686</v>
      </c>
      <c r="D114" s="29">
        <v>839.95939826965332</v>
      </c>
    </row>
    <row r="115" spans="1:4" x14ac:dyDescent="0.25">
      <c r="A115" s="2">
        <v>114</v>
      </c>
      <c r="B115" s="2">
        <v>63732.657963155893</v>
      </c>
      <c r="C115" s="2">
        <v>24787.94967976915</v>
      </c>
      <c r="D115" s="29">
        <v>687.53005218505871</v>
      </c>
    </row>
    <row r="116" spans="1:4" x14ac:dyDescent="0.25">
      <c r="A116" s="2">
        <v>115</v>
      </c>
      <c r="B116" s="2">
        <v>63732.657963155893</v>
      </c>
      <c r="C116" s="2">
        <v>24538.435520720614</v>
      </c>
      <c r="D116" s="29">
        <v>533.54043769836426</v>
      </c>
    </row>
    <row r="117" spans="1:4" x14ac:dyDescent="0.25">
      <c r="A117" s="2">
        <v>116</v>
      </c>
      <c r="B117" s="2">
        <v>63732.657963155893</v>
      </c>
      <c r="C117" s="2">
        <v>24288.921361672077</v>
      </c>
      <c r="D117" s="29">
        <v>429.53711128234869</v>
      </c>
    </row>
    <row r="118" spans="1:4" x14ac:dyDescent="0.25">
      <c r="A118" s="2">
        <v>117</v>
      </c>
      <c r="B118" s="2">
        <v>63732.657963155893</v>
      </c>
      <c r="C118" s="2">
        <v>24039.407202623537</v>
      </c>
      <c r="D118" s="29">
        <v>359.5120861530304</v>
      </c>
    </row>
    <row r="119" spans="1:4" x14ac:dyDescent="0.25">
      <c r="A119" s="2">
        <v>118</v>
      </c>
      <c r="B119" s="2">
        <v>63732.657963155893</v>
      </c>
      <c r="C119" s="2">
        <v>23789.893043575004</v>
      </c>
      <c r="D119" s="29">
        <v>338.38035035133362</v>
      </c>
    </row>
    <row r="120" spans="1:4" x14ac:dyDescent="0.25">
      <c r="A120" s="2">
        <v>119</v>
      </c>
      <c r="B120" s="2">
        <v>63732.657963155893</v>
      </c>
      <c r="C120" s="2">
        <v>23540.378884526468</v>
      </c>
      <c r="D120" s="29">
        <v>363.92539238929749</v>
      </c>
    </row>
    <row r="121" spans="1:4" x14ac:dyDescent="0.25">
      <c r="A121" s="2">
        <v>120</v>
      </c>
      <c r="B121" s="2">
        <v>63732.657963155893</v>
      </c>
      <c r="C121" s="2">
        <v>23290.864725477943</v>
      </c>
      <c r="D121" s="29">
        <v>414.57641625404364</v>
      </c>
    </row>
    <row r="122" spans="1:4" x14ac:dyDescent="0.25">
      <c r="A122" s="2">
        <v>121</v>
      </c>
      <c r="B122" s="2">
        <v>63732.657963155893</v>
      </c>
      <c r="C122" s="2">
        <v>23041.350566429417</v>
      </c>
      <c r="D122" s="29">
        <v>499.37132787704473</v>
      </c>
    </row>
    <row r="123" spans="1:4" x14ac:dyDescent="0.25">
      <c r="A123" s="2">
        <v>122</v>
      </c>
      <c r="B123" s="2">
        <v>63732.657963155893</v>
      </c>
      <c r="C123" s="2">
        <v>22791.836407380888</v>
      </c>
      <c r="D123" s="29">
        <v>606.0301833152771</v>
      </c>
    </row>
    <row r="124" spans="1:4" x14ac:dyDescent="0.25">
      <c r="A124" s="2">
        <v>123</v>
      </c>
      <c r="B124" s="2">
        <v>63732.657963155893</v>
      </c>
      <c r="C124" s="2">
        <v>22542.322248332355</v>
      </c>
      <c r="D124" s="29">
        <v>648.01254200935364</v>
      </c>
    </row>
    <row r="125" spans="1:4" x14ac:dyDescent="0.25">
      <c r="A125" s="2">
        <v>124</v>
      </c>
      <c r="B125" s="2">
        <v>63732.657963155893</v>
      </c>
      <c r="C125" s="2">
        <v>22292.80808928383</v>
      </c>
      <c r="D125" s="29">
        <v>544.73583292961132</v>
      </c>
    </row>
    <row r="126" spans="1:4" x14ac:dyDescent="0.25">
      <c r="A126" s="2">
        <v>125</v>
      </c>
      <c r="B126" s="2">
        <v>63732.657963155893</v>
      </c>
      <c r="C126" s="2">
        <v>22043.293930235301</v>
      </c>
      <c r="D126" s="29">
        <v>420.86964106559753</v>
      </c>
    </row>
    <row r="127" spans="1:4" x14ac:dyDescent="0.25">
      <c r="A127" s="2">
        <v>126</v>
      </c>
      <c r="B127" s="2">
        <v>63732.657963155893</v>
      </c>
      <c r="C127" s="2">
        <v>21793.779771186775</v>
      </c>
      <c r="D127" s="29">
        <v>320.32730662822723</v>
      </c>
    </row>
    <row r="128" spans="1:4" x14ac:dyDescent="0.25">
      <c r="A128" s="2">
        <v>127</v>
      </c>
      <c r="B128" s="2">
        <v>63995.991296489228</v>
      </c>
      <c r="C128" s="2">
        <v>26534.548793108901</v>
      </c>
      <c r="D128" s="29">
        <v>641.41951179504406</v>
      </c>
    </row>
    <row r="129" spans="1:4" x14ac:dyDescent="0.25">
      <c r="A129" s="2">
        <v>128</v>
      </c>
      <c r="B129" s="2">
        <v>63995.991296489228</v>
      </c>
      <c r="C129" s="2">
        <v>21544.265612138242</v>
      </c>
      <c r="D129" s="29">
        <v>218.63726162910461</v>
      </c>
    </row>
    <row r="130" spans="1:4" x14ac:dyDescent="0.25">
      <c r="A130" s="2">
        <v>129</v>
      </c>
      <c r="B130" s="2">
        <v>63995.991296489228</v>
      </c>
      <c r="C130" s="2">
        <v>26285.034634060368</v>
      </c>
      <c r="D130" s="29">
        <v>673.00470447540295</v>
      </c>
    </row>
    <row r="131" spans="1:4" x14ac:dyDescent="0.25">
      <c r="A131" s="2">
        <v>130</v>
      </c>
      <c r="B131" s="2">
        <v>63995.991296489228</v>
      </c>
      <c r="C131" s="2">
        <v>26035.520475011832</v>
      </c>
      <c r="D131" s="29">
        <v>668.59092879295349</v>
      </c>
    </row>
    <row r="132" spans="1:4" x14ac:dyDescent="0.25">
      <c r="A132" s="2">
        <v>131</v>
      </c>
      <c r="B132" s="2">
        <v>63995.991296489228</v>
      </c>
      <c r="C132" s="2">
        <v>25786.006315963292</v>
      </c>
      <c r="D132" s="29">
        <v>664.01702928543091</v>
      </c>
    </row>
    <row r="133" spans="1:4" x14ac:dyDescent="0.25">
      <c r="A133" s="2">
        <v>132</v>
      </c>
      <c r="B133" s="2">
        <v>63995.991296489228</v>
      </c>
      <c r="C133" s="2">
        <v>25536.492156914759</v>
      </c>
      <c r="D133" s="29">
        <v>666.93971586227428</v>
      </c>
    </row>
    <row r="134" spans="1:4" x14ac:dyDescent="0.25">
      <c r="A134" s="2">
        <v>133</v>
      </c>
      <c r="B134" s="2">
        <v>63995.991296489228</v>
      </c>
      <c r="C134" s="2">
        <v>25286.977997866223</v>
      </c>
      <c r="D134" s="29">
        <v>675.94113302230846</v>
      </c>
    </row>
    <row r="135" spans="1:4" x14ac:dyDescent="0.25">
      <c r="A135" s="2">
        <v>134</v>
      </c>
      <c r="B135" s="2">
        <v>63995.991296489228</v>
      </c>
      <c r="C135" s="2">
        <v>25037.463838817686</v>
      </c>
      <c r="D135" s="29">
        <v>642.7786011695863</v>
      </c>
    </row>
    <row r="136" spans="1:4" x14ac:dyDescent="0.25">
      <c r="A136" s="2">
        <v>135</v>
      </c>
      <c r="B136" s="2">
        <v>63995.991296489228</v>
      </c>
      <c r="C136" s="2">
        <v>24787.94967976915</v>
      </c>
      <c r="D136" s="29">
        <v>554.99519792437559</v>
      </c>
    </row>
    <row r="137" spans="1:4" x14ac:dyDescent="0.25">
      <c r="A137" s="2">
        <v>136</v>
      </c>
      <c r="B137" s="2">
        <v>63995.991296489228</v>
      </c>
      <c r="C137" s="2">
        <v>24538.435520720614</v>
      </c>
      <c r="D137" s="29">
        <v>455.33441662788397</v>
      </c>
    </row>
    <row r="138" spans="1:4" x14ac:dyDescent="0.25">
      <c r="A138" s="2">
        <v>137</v>
      </c>
      <c r="B138" s="2">
        <v>63995.991296489228</v>
      </c>
      <c r="C138" s="2">
        <v>24288.921361672077</v>
      </c>
      <c r="D138" s="29">
        <v>381.30032110214233</v>
      </c>
    </row>
    <row r="139" spans="1:4" x14ac:dyDescent="0.25">
      <c r="A139" s="2">
        <v>138</v>
      </c>
      <c r="B139" s="2">
        <v>63995.991296489228</v>
      </c>
      <c r="C139" s="2">
        <v>24039.407202623537</v>
      </c>
      <c r="D139" s="29">
        <v>328.0414383411408</v>
      </c>
    </row>
    <row r="140" spans="1:4" x14ac:dyDescent="0.25">
      <c r="A140" s="2">
        <v>139</v>
      </c>
      <c r="B140" s="2">
        <v>63995.991296489228</v>
      </c>
      <c r="C140" s="2">
        <v>23789.893043575004</v>
      </c>
      <c r="D140" s="29">
        <v>311.67443192005163</v>
      </c>
    </row>
    <row r="141" spans="1:4" x14ac:dyDescent="0.25">
      <c r="A141" s="2">
        <v>140</v>
      </c>
      <c r="B141" s="2">
        <v>63995.991296489228</v>
      </c>
      <c r="C141" s="2">
        <v>23540.378884526468</v>
      </c>
      <c r="D141" s="29">
        <v>327.3800740242005</v>
      </c>
    </row>
    <row r="142" spans="1:4" x14ac:dyDescent="0.25">
      <c r="A142" s="2">
        <v>141</v>
      </c>
      <c r="B142" s="2">
        <v>63995.991296489228</v>
      </c>
      <c r="C142" s="2">
        <v>23290.864725477943</v>
      </c>
      <c r="D142" s="29">
        <v>361.97215485572815</v>
      </c>
    </row>
    <row r="143" spans="1:4" x14ac:dyDescent="0.25">
      <c r="A143" s="2">
        <v>142</v>
      </c>
      <c r="B143" s="2">
        <v>63995.991296489228</v>
      </c>
      <c r="C143" s="2">
        <v>23041.350566429417</v>
      </c>
      <c r="D143" s="29">
        <v>405.54192447662354</v>
      </c>
    </row>
    <row r="144" spans="1:4" x14ac:dyDescent="0.25">
      <c r="A144" s="2">
        <v>143</v>
      </c>
      <c r="B144" s="2">
        <v>63995.991296489228</v>
      </c>
      <c r="C144" s="2">
        <v>22791.836407380888</v>
      </c>
      <c r="D144" s="29">
        <v>450.60124683380127</v>
      </c>
    </row>
    <row r="145" spans="1:4" x14ac:dyDescent="0.25">
      <c r="A145" s="2">
        <v>144</v>
      </c>
      <c r="B145" s="2">
        <v>63995.991296489228</v>
      </c>
      <c r="C145" s="2">
        <v>22542.322248332355</v>
      </c>
      <c r="D145" s="29">
        <v>462.10703134536743</v>
      </c>
    </row>
    <row r="146" spans="1:4" x14ac:dyDescent="0.25">
      <c r="A146" s="2">
        <v>145</v>
      </c>
      <c r="B146" s="2">
        <v>63995.991296489228</v>
      </c>
      <c r="C146" s="2">
        <v>22292.80808928383</v>
      </c>
      <c r="D146" s="29">
        <v>420.3448429107666</v>
      </c>
    </row>
    <row r="147" spans="1:4" x14ac:dyDescent="0.25">
      <c r="A147" s="2">
        <v>146</v>
      </c>
      <c r="B147" s="2">
        <v>63995.991296489228</v>
      </c>
      <c r="C147" s="2">
        <v>22043.293930235301</v>
      </c>
      <c r="D147" s="29">
        <v>351.64743292331696</v>
      </c>
    </row>
    <row r="148" spans="1:4" x14ac:dyDescent="0.25">
      <c r="A148" s="2">
        <v>147</v>
      </c>
      <c r="B148" s="2">
        <v>63995.991296489228</v>
      </c>
      <c r="C148" s="2">
        <v>21793.779771186775</v>
      </c>
      <c r="D148" s="29">
        <v>282.22396039962769</v>
      </c>
    </row>
  </sheetData>
  <sheetCalcPr fullCalcOnLoad="1"/>
  <mergeCells count="10">
    <mergeCell ref="M1:N1"/>
    <mergeCell ref="F1:K1"/>
    <mergeCell ref="F7:G7"/>
    <mergeCell ref="H7:K7"/>
    <mergeCell ref="F6:G6"/>
    <mergeCell ref="H6:K6"/>
    <mergeCell ref="F3:H3"/>
    <mergeCell ref="F4:H4"/>
    <mergeCell ref="I3:K3"/>
    <mergeCell ref="I4:K4"/>
  </mergeCells>
  <phoneticPr fontId="1" type="noConversion"/>
  <conditionalFormatting sqref="D2:D148">
    <cfRule type="expression" dxfId="23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showGridLines="0" tabSelected="1" workbookViewId="0">
      <selection activeCell="I3" sqref="I3:K3"/>
    </sheetView>
  </sheetViews>
  <sheetFormatPr defaultRowHeight="13.8" x14ac:dyDescent="0.25"/>
  <cols>
    <col min="1" max="1" width="9.21875" bestFit="1" customWidth="1"/>
    <col min="2" max="2" width="9.6640625" customWidth="1"/>
    <col min="3" max="3" width="9.88671875" customWidth="1"/>
    <col min="4" max="4" width="12.6640625" customWidth="1"/>
    <col min="10" max="10" width="9.21875" customWidth="1"/>
    <col min="11" max="11" width="10.77734375" customWidth="1"/>
    <col min="13" max="13" width="17.21875" bestFit="1" customWidth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F1" s="17" t="s">
        <v>16</v>
      </c>
      <c r="G1" s="17"/>
      <c r="H1" s="17"/>
      <c r="I1" s="17"/>
      <c r="J1" s="17"/>
      <c r="K1" s="17"/>
      <c r="M1" s="15" t="s">
        <v>18</v>
      </c>
      <c r="N1" s="16"/>
    </row>
    <row r="2" spans="1:14" x14ac:dyDescent="0.25">
      <c r="A2" s="2">
        <v>1</v>
      </c>
      <c r="B2" s="2">
        <v>55008.546114735531</v>
      </c>
      <c r="C2" s="2">
        <v>23484.548793108828</v>
      </c>
      <c r="D2" s="12">
        <v>116.27516174316406</v>
      </c>
      <c r="F2" s="9" t="s">
        <v>4</v>
      </c>
      <c r="G2" s="7">
        <f>AVERAGE(D:D)</f>
        <v>601.34533329665658</v>
      </c>
      <c r="H2" s="6" t="s">
        <v>5</v>
      </c>
      <c r="I2" s="7">
        <f>MIN(D:D)</f>
        <v>116.27516174316406</v>
      </c>
      <c r="J2" s="6" t="s">
        <v>6</v>
      </c>
      <c r="K2" s="8">
        <f>MAX(D:D)</f>
        <v>1074.3832387924197</v>
      </c>
      <c r="M2" s="13" t="s">
        <v>17</v>
      </c>
      <c r="N2" s="14">
        <v>1</v>
      </c>
    </row>
    <row r="3" spans="1:14" x14ac:dyDescent="0.25">
      <c r="A3" s="2">
        <v>2</v>
      </c>
      <c r="B3" s="2">
        <v>57927.05629389239</v>
      </c>
      <c r="C3" s="2">
        <v>23484.548793108846</v>
      </c>
      <c r="D3" s="12">
        <v>515.57306790351868</v>
      </c>
      <c r="F3" s="21" t="s">
        <v>7</v>
      </c>
      <c r="G3" s="22"/>
      <c r="H3" s="22"/>
      <c r="I3" s="25">
        <f>IF(平均照度&gt;1,最小照度/平均照度,0)</f>
        <v>0.19335838378544967</v>
      </c>
      <c r="J3" s="25"/>
      <c r="K3" s="26"/>
    </row>
    <row r="4" spans="1:14" x14ac:dyDescent="0.25">
      <c r="A4" s="2">
        <v>3</v>
      </c>
      <c r="B4" s="2">
        <v>55494.964477928341</v>
      </c>
      <c r="C4" s="2">
        <v>23484.548793108832</v>
      </c>
      <c r="D4" s="29">
        <v>165.35841534912586</v>
      </c>
      <c r="F4" s="23" t="s">
        <v>13</v>
      </c>
      <c r="G4" s="24"/>
      <c r="H4" s="24"/>
      <c r="I4" s="27">
        <f>IF(最大照度&gt;1,最小照度/最大照度,0)</f>
        <v>0.10822503325150017</v>
      </c>
      <c r="J4" s="27"/>
      <c r="K4" s="28"/>
    </row>
    <row r="5" spans="1:14" x14ac:dyDescent="0.25">
      <c r="A5" s="2">
        <v>4</v>
      </c>
      <c r="B5" s="2">
        <v>55981.382841121151</v>
      </c>
      <c r="C5" s="2">
        <v>23484.548793108832</v>
      </c>
      <c r="D5" s="29">
        <v>234.04205274581912</v>
      </c>
      <c r="F5" s="10" t="s">
        <v>8</v>
      </c>
      <c r="G5" s="3" t="s">
        <v>21</v>
      </c>
      <c r="H5" s="11" t="s">
        <v>14</v>
      </c>
      <c r="I5" s="11" t="s">
        <v>15</v>
      </c>
      <c r="J5" s="10" t="s">
        <v>9</v>
      </c>
      <c r="K5" s="5">
        <v>11.69</v>
      </c>
    </row>
    <row r="6" spans="1:14" x14ac:dyDescent="0.25">
      <c r="A6" s="2">
        <v>5</v>
      </c>
      <c r="B6" s="2">
        <v>56467.801204313961</v>
      </c>
      <c r="C6" s="2">
        <v>23484.548793108836</v>
      </c>
      <c r="D6" s="29">
        <v>313.42471933364874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25">
      <c r="A7" s="2">
        <v>6</v>
      </c>
      <c r="B7" s="2">
        <v>56954.219567506763</v>
      </c>
      <c r="C7" s="2">
        <v>23484.548793108839</v>
      </c>
      <c r="D7" s="29">
        <v>431.60992956161499</v>
      </c>
      <c r="F7" s="18" t="s">
        <v>12</v>
      </c>
      <c r="G7" s="18"/>
      <c r="H7" s="19">
        <f ca="1">TODAY()</f>
        <v>45295</v>
      </c>
      <c r="I7" s="20"/>
      <c r="J7" s="20"/>
      <c r="K7" s="20"/>
    </row>
    <row r="8" spans="1:14" x14ac:dyDescent="0.25">
      <c r="A8" s="2">
        <v>7</v>
      </c>
      <c r="B8" s="2">
        <v>57440.63793069958</v>
      </c>
      <c r="C8" s="2">
        <v>23484.548793108843</v>
      </c>
      <c r="D8" s="29">
        <v>555.88778305053722</v>
      </c>
    </row>
    <row r="9" spans="1:14" x14ac:dyDescent="0.25">
      <c r="A9" s="2">
        <v>8</v>
      </c>
      <c r="B9" s="2">
        <v>55008.546114735531</v>
      </c>
      <c r="C9" s="2">
        <v>23971.215459775503</v>
      </c>
      <c r="D9" s="29">
        <v>167.87279182672501</v>
      </c>
    </row>
    <row r="10" spans="1:14" x14ac:dyDescent="0.25">
      <c r="A10" s="2">
        <v>9</v>
      </c>
      <c r="B10" s="2">
        <v>57927.05629389239</v>
      </c>
      <c r="C10" s="2">
        <v>23971.215459775522</v>
      </c>
      <c r="D10" s="29">
        <v>757.49340915679932</v>
      </c>
    </row>
    <row r="11" spans="1:14" x14ac:dyDescent="0.25">
      <c r="A11" s="2">
        <v>10</v>
      </c>
      <c r="B11" s="2">
        <v>55494.964477928341</v>
      </c>
      <c r="C11" s="2">
        <v>23971.215459775507</v>
      </c>
      <c r="D11" s="29">
        <v>241.11982882022858</v>
      </c>
    </row>
    <row r="12" spans="1:14" x14ac:dyDescent="0.25">
      <c r="A12" s="2">
        <v>11</v>
      </c>
      <c r="B12" s="2">
        <v>55981.382841121151</v>
      </c>
      <c r="C12" s="2">
        <v>23971.215459775507</v>
      </c>
      <c r="D12" s="29">
        <v>340.89120182156563</v>
      </c>
    </row>
    <row r="13" spans="1:14" x14ac:dyDescent="0.25">
      <c r="A13" s="2">
        <v>12</v>
      </c>
      <c r="B13" s="2">
        <v>56467.801204313961</v>
      </c>
      <c r="C13" s="2">
        <v>23971.215459775511</v>
      </c>
      <c r="D13" s="29">
        <v>437.68089294433594</v>
      </c>
    </row>
    <row r="14" spans="1:14" x14ac:dyDescent="0.25">
      <c r="A14" s="2">
        <v>13</v>
      </c>
      <c r="B14" s="2">
        <v>56954.219567506763</v>
      </c>
      <c r="C14" s="2">
        <v>23971.215459775514</v>
      </c>
      <c r="D14" s="29">
        <v>590.30565667152416</v>
      </c>
    </row>
    <row r="15" spans="1:14" x14ac:dyDescent="0.25">
      <c r="A15" s="2">
        <v>14</v>
      </c>
      <c r="B15" s="2">
        <v>57440.63793069958</v>
      </c>
      <c r="C15" s="2">
        <v>23971.215459775518</v>
      </c>
      <c r="D15" s="29">
        <v>909.5366997718811</v>
      </c>
    </row>
    <row r="16" spans="1:14" x14ac:dyDescent="0.25">
      <c r="A16" s="2">
        <v>15</v>
      </c>
      <c r="B16" s="2">
        <v>55008.546114735531</v>
      </c>
      <c r="C16" s="2">
        <v>24457.882126442179</v>
      </c>
      <c r="D16" s="29">
        <v>255.82373678684235</v>
      </c>
    </row>
    <row r="17" spans="1:4" x14ac:dyDescent="0.25">
      <c r="A17" s="2">
        <v>16</v>
      </c>
      <c r="B17" s="2">
        <v>57927.05629389239</v>
      </c>
      <c r="C17" s="2">
        <v>24457.882126442197</v>
      </c>
      <c r="D17" s="29">
        <v>670.73284101486206</v>
      </c>
    </row>
    <row r="18" spans="1:4" x14ac:dyDescent="0.25">
      <c r="A18" s="2">
        <v>17</v>
      </c>
      <c r="B18" s="2">
        <v>55494.964477928341</v>
      </c>
      <c r="C18" s="2">
        <v>24457.882126442182</v>
      </c>
      <c r="D18" s="29">
        <v>388.88896131515503</v>
      </c>
    </row>
    <row r="19" spans="1:4" x14ac:dyDescent="0.25">
      <c r="A19" s="2">
        <v>18</v>
      </c>
      <c r="B19" s="2">
        <v>55981.382841121151</v>
      </c>
      <c r="C19" s="2">
        <v>24457.882126442182</v>
      </c>
      <c r="D19" s="29">
        <v>562.71865177154541</v>
      </c>
    </row>
    <row r="20" spans="1:4" x14ac:dyDescent="0.25">
      <c r="A20" s="2">
        <v>19</v>
      </c>
      <c r="B20" s="2">
        <v>56467.801204313961</v>
      </c>
      <c r="C20" s="2">
        <v>24457.882126442186</v>
      </c>
      <c r="D20" s="29">
        <v>651.71126580238342</v>
      </c>
    </row>
    <row r="21" spans="1:4" x14ac:dyDescent="0.25">
      <c r="A21" s="2">
        <v>20</v>
      </c>
      <c r="B21" s="2">
        <v>56954.219567506763</v>
      </c>
      <c r="C21" s="2">
        <v>24457.882126442189</v>
      </c>
      <c r="D21" s="29">
        <v>687.80839109420788</v>
      </c>
    </row>
    <row r="22" spans="1:4" x14ac:dyDescent="0.25">
      <c r="A22" s="2">
        <v>21</v>
      </c>
      <c r="B22" s="2">
        <v>57440.63793069958</v>
      </c>
      <c r="C22" s="2">
        <v>24457.882126442193</v>
      </c>
      <c r="D22" s="29">
        <v>761.97115755081177</v>
      </c>
    </row>
    <row r="23" spans="1:4" x14ac:dyDescent="0.25">
      <c r="A23" s="2">
        <v>22</v>
      </c>
      <c r="B23" s="2">
        <v>55008.546114735524</v>
      </c>
      <c r="C23" s="2">
        <v>24944.548793108854</v>
      </c>
      <c r="D23" s="29">
        <v>375.05015730857849</v>
      </c>
    </row>
    <row r="24" spans="1:4" x14ac:dyDescent="0.25">
      <c r="A24" s="2">
        <v>23</v>
      </c>
      <c r="B24" s="2">
        <v>57927.056293892383</v>
      </c>
      <c r="C24" s="2">
        <v>24944.548793108872</v>
      </c>
      <c r="D24" s="29">
        <v>585.28830122947693</v>
      </c>
    </row>
    <row r="25" spans="1:4" x14ac:dyDescent="0.25">
      <c r="A25" s="2">
        <v>24</v>
      </c>
      <c r="B25" s="2">
        <v>55494.964477928334</v>
      </c>
      <c r="C25" s="2">
        <v>24944.548793108857</v>
      </c>
      <c r="D25" s="29">
        <v>557.07304930686951</v>
      </c>
    </row>
    <row r="26" spans="1:4" x14ac:dyDescent="0.25">
      <c r="A26" s="2">
        <v>25</v>
      </c>
      <c r="B26" s="2">
        <v>55981.382841121143</v>
      </c>
      <c r="C26" s="2">
        <v>24944.548793108857</v>
      </c>
      <c r="D26" s="29">
        <v>885.32693338394176</v>
      </c>
    </row>
    <row r="27" spans="1:4" x14ac:dyDescent="0.25">
      <c r="A27" s="2">
        <v>26</v>
      </c>
      <c r="B27" s="2">
        <v>56467.801204313953</v>
      </c>
      <c r="C27" s="2">
        <v>24944.548793108861</v>
      </c>
      <c r="D27" s="29">
        <v>952.33790063858044</v>
      </c>
    </row>
    <row r="28" spans="1:4" x14ac:dyDescent="0.25">
      <c r="A28" s="2">
        <v>27</v>
      </c>
      <c r="B28" s="2">
        <v>56954.219567506763</v>
      </c>
      <c r="C28" s="2">
        <v>24944.548793108865</v>
      </c>
      <c r="D28" s="29">
        <v>770.07072591781616</v>
      </c>
    </row>
    <row r="29" spans="1:4" x14ac:dyDescent="0.25">
      <c r="A29" s="2">
        <v>28</v>
      </c>
      <c r="B29" s="2">
        <v>57440.637930699573</v>
      </c>
      <c r="C29" s="2">
        <v>24944.548793108868</v>
      </c>
      <c r="D29" s="29">
        <v>704.33524394035339</v>
      </c>
    </row>
    <row r="30" spans="1:4" x14ac:dyDescent="0.25">
      <c r="A30" s="2">
        <v>29</v>
      </c>
      <c r="B30" s="2">
        <v>55008.546114735524</v>
      </c>
      <c r="C30" s="2">
        <v>25431.215459775529</v>
      </c>
      <c r="D30" s="29">
        <v>538.57558941841137</v>
      </c>
    </row>
    <row r="31" spans="1:4" x14ac:dyDescent="0.25">
      <c r="A31" s="2">
        <v>30</v>
      </c>
      <c r="B31" s="2">
        <v>57927.056293892383</v>
      </c>
      <c r="C31" s="2">
        <v>25431.215459775547</v>
      </c>
      <c r="D31" s="29">
        <v>626.47942972183239</v>
      </c>
    </row>
    <row r="32" spans="1:4" x14ac:dyDescent="0.25">
      <c r="A32" s="2">
        <v>31</v>
      </c>
      <c r="B32" s="2">
        <v>55494.964477928334</v>
      </c>
      <c r="C32" s="2">
        <v>25431.215459775533</v>
      </c>
      <c r="D32" s="29">
        <v>702.64711546897888</v>
      </c>
    </row>
    <row r="33" spans="1:4" x14ac:dyDescent="0.25">
      <c r="A33" s="2">
        <v>32</v>
      </c>
      <c r="B33" s="2">
        <v>55981.382841121143</v>
      </c>
      <c r="C33" s="2">
        <v>25431.215459775533</v>
      </c>
      <c r="D33" s="29">
        <v>860.49809551239025</v>
      </c>
    </row>
    <row r="34" spans="1:4" x14ac:dyDescent="0.25">
      <c r="A34" s="2">
        <v>33</v>
      </c>
      <c r="B34" s="2">
        <v>56467.801204313953</v>
      </c>
      <c r="C34" s="2">
        <v>25431.215459775536</v>
      </c>
      <c r="D34" s="29">
        <v>888.94038867950439</v>
      </c>
    </row>
    <row r="35" spans="1:4" x14ac:dyDescent="0.25">
      <c r="A35" s="2">
        <v>34</v>
      </c>
      <c r="B35" s="2">
        <v>56954.219567506763</v>
      </c>
      <c r="C35" s="2">
        <v>25431.21545977554</v>
      </c>
      <c r="D35" s="29">
        <v>834.18461275100708</v>
      </c>
    </row>
    <row r="36" spans="1:4" x14ac:dyDescent="0.25">
      <c r="A36" s="2">
        <v>35</v>
      </c>
      <c r="B36" s="2">
        <v>57440.637930699573</v>
      </c>
      <c r="C36" s="2">
        <v>25431.215459775543</v>
      </c>
      <c r="D36" s="29">
        <v>820.4415330886842</v>
      </c>
    </row>
    <row r="37" spans="1:4" x14ac:dyDescent="0.25">
      <c r="A37" s="2">
        <v>36</v>
      </c>
      <c r="B37" s="2">
        <v>55008.546114735516</v>
      </c>
      <c r="C37" s="2">
        <v>25917.882126442204</v>
      </c>
      <c r="D37" s="29">
        <v>743.78669023513794</v>
      </c>
    </row>
    <row r="38" spans="1:4" x14ac:dyDescent="0.25">
      <c r="A38" s="2">
        <v>37</v>
      </c>
      <c r="B38" s="2">
        <v>57927.056293892376</v>
      </c>
      <c r="C38" s="2">
        <v>25917.882126442222</v>
      </c>
      <c r="D38" s="29">
        <v>637.03147029876709</v>
      </c>
    </row>
    <row r="39" spans="1:4" x14ac:dyDescent="0.25">
      <c r="A39" s="2">
        <v>38</v>
      </c>
      <c r="B39" s="2">
        <v>55494.964477928326</v>
      </c>
      <c r="C39" s="2">
        <v>25917.882126442208</v>
      </c>
      <c r="D39" s="29">
        <v>870.47681427001953</v>
      </c>
    </row>
    <row r="40" spans="1:4" x14ac:dyDescent="0.25">
      <c r="A40" s="2">
        <v>39</v>
      </c>
      <c r="B40" s="2">
        <v>55981.382841121136</v>
      </c>
      <c r="C40" s="2">
        <v>25917.882126442208</v>
      </c>
      <c r="D40" s="29">
        <v>731.03798294067383</v>
      </c>
    </row>
    <row r="41" spans="1:4" x14ac:dyDescent="0.25">
      <c r="A41" s="2">
        <v>40</v>
      </c>
      <c r="B41" s="2">
        <v>56467.801204313946</v>
      </c>
      <c r="C41" s="2">
        <v>25917.882126442211</v>
      </c>
      <c r="D41" s="29">
        <v>692.1245219707489</v>
      </c>
    </row>
    <row r="42" spans="1:4" x14ac:dyDescent="0.25">
      <c r="A42" s="2">
        <v>41</v>
      </c>
      <c r="B42" s="2">
        <v>56954.219567506756</v>
      </c>
      <c r="C42" s="2">
        <v>25917.882126442215</v>
      </c>
      <c r="D42" s="29">
        <v>779.19795465469372</v>
      </c>
    </row>
    <row r="43" spans="1:4" x14ac:dyDescent="0.25">
      <c r="A43" s="2">
        <v>42</v>
      </c>
      <c r="B43" s="2">
        <v>57440.637930699566</v>
      </c>
      <c r="C43" s="2">
        <v>25917.882126442219</v>
      </c>
      <c r="D43" s="29">
        <v>1074.3832387924197</v>
      </c>
    </row>
    <row r="44" spans="1:4" x14ac:dyDescent="0.25">
      <c r="A44" s="2">
        <v>43</v>
      </c>
      <c r="B44" s="2">
        <v>55008.546114735516</v>
      </c>
      <c r="C44" s="2">
        <v>26404.548793108879</v>
      </c>
      <c r="D44" s="29">
        <v>673.67934131622326</v>
      </c>
    </row>
    <row r="45" spans="1:4" x14ac:dyDescent="0.25">
      <c r="A45" s="2">
        <v>44</v>
      </c>
      <c r="B45" s="2">
        <v>57927.056293892376</v>
      </c>
      <c r="C45" s="2">
        <v>26404.548793108897</v>
      </c>
      <c r="D45" s="29">
        <v>455.14309597015387</v>
      </c>
    </row>
    <row r="46" spans="1:4" x14ac:dyDescent="0.25">
      <c r="A46" s="2">
        <v>45</v>
      </c>
      <c r="B46" s="2">
        <v>55494.964477928326</v>
      </c>
      <c r="C46" s="2">
        <v>26404.548793108883</v>
      </c>
      <c r="D46" s="29">
        <v>748.68233108520508</v>
      </c>
    </row>
    <row r="47" spans="1:4" x14ac:dyDescent="0.25">
      <c r="A47" s="2">
        <v>46</v>
      </c>
      <c r="B47" s="2">
        <v>55981.382841121136</v>
      </c>
      <c r="C47" s="2">
        <v>26404.548793108883</v>
      </c>
      <c r="D47" s="29">
        <v>573.84350204467785</v>
      </c>
    </row>
    <row r="48" spans="1:4" x14ac:dyDescent="0.25">
      <c r="A48" s="2">
        <v>47</v>
      </c>
      <c r="B48" s="2">
        <v>56467.801204313946</v>
      </c>
      <c r="C48" s="2">
        <v>26404.548793108886</v>
      </c>
      <c r="D48" s="29">
        <v>497.40183043479919</v>
      </c>
    </row>
    <row r="49" spans="1:4" x14ac:dyDescent="0.25">
      <c r="A49" s="2">
        <v>48</v>
      </c>
      <c r="B49" s="2">
        <v>56954.219567506756</v>
      </c>
      <c r="C49" s="2">
        <v>26404.54879310889</v>
      </c>
      <c r="D49" s="29">
        <v>546.61856818199158</v>
      </c>
    </row>
    <row r="50" spans="1:4" x14ac:dyDescent="0.25">
      <c r="A50" s="2">
        <v>49</v>
      </c>
      <c r="B50" s="2">
        <v>57440.637930699566</v>
      </c>
      <c r="C50" s="2">
        <v>26404.548793108894</v>
      </c>
      <c r="D50" s="29">
        <v>584.5382969379425</v>
      </c>
    </row>
  </sheetData>
  <sheetCalcPr fullCalcOnLoad="1"/>
  <mergeCells count="10">
    <mergeCell ref="F6:G6"/>
    <mergeCell ref="H6:K6"/>
    <mergeCell ref="F7:G7"/>
    <mergeCell ref="H7:K7"/>
    <mergeCell ref="F1:K1"/>
    <mergeCell ref="M1:N1"/>
    <mergeCell ref="F3:H3"/>
    <mergeCell ref="I3:K3"/>
    <mergeCell ref="F4:H4"/>
    <mergeCell ref="I4:K4"/>
  </mergeCells>
  <phoneticPr fontId="6" type="noConversion"/>
  <conditionalFormatting sqref="D2:D50">
    <cfRule type="expression" dxfId="5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showGridLines="0" workbookViewId="0">
      <selection activeCell="I3" sqref="I3:K3"/>
    </sheetView>
  </sheetViews>
  <sheetFormatPr defaultRowHeight="13.8" x14ac:dyDescent="0.25"/>
  <cols>
    <col min="1" max="1" width="9.21875" bestFit="1" customWidth="1"/>
    <col min="2" max="2" width="9.6640625" customWidth="1"/>
    <col min="3" max="3" width="9.88671875" customWidth="1"/>
    <col min="4" max="4" width="12.6640625" customWidth="1"/>
    <col min="10" max="10" width="9.21875" customWidth="1"/>
    <col min="11" max="11" width="10.77734375" customWidth="1"/>
    <col min="13" max="13" width="17.21875" bestFit="1" customWidth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F1" s="17" t="s">
        <v>16</v>
      </c>
      <c r="G1" s="17"/>
      <c r="H1" s="17"/>
      <c r="I1" s="17"/>
      <c r="J1" s="17"/>
      <c r="K1" s="17"/>
      <c r="M1" s="15" t="s">
        <v>18</v>
      </c>
      <c r="N1" s="16"/>
    </row>
    <row r="2" spans="1:14" x14ac:dyDescent="0.25">
      <c r="A2" s="2">
        <v>1</v>
      </c>
      <c r="B2" s="2">
        <v>55008.546114735429</v>
      </c>
      <c r="C2" s="2">
        <v>22864.548793108828</v>
      </c>
      <c r="D2" s="12">
        <v>287.34100914001465</v>
      </c>
      <c r="F2" s="9" t="s">
        <v>4</v>
      </c>
      <c r="G2" s="7">
        <f>AVERAGE(D:D)</f>
        <v>800.82212805941367</v>
      </c>
      <c r="H2" s="6" t="s">
        <v>5</v>
      </c>
      <c r="I2" s="7">
        <f>MIN(D:D)</f>
        <v>287.34100914001465</v>
      </c>
      <c r="J2" s="6" t="s">
        <v>6</v>
      </c>
      <c r="K2" s="8">
        <f>MAX(D:D)</f>
        <v>1382.5780715942383</v>
      </c>
      <c r="M2" s="13" t="s">
        <v>17</v>
      </c>
      <c r="N2" s="14">
        <v>1</v>
      </c>
    </row>
    <row r="3" spans="1:14" x14ac:dyDescent="0.25">
      <c r="A3" s="2">
        <v>2</v>
      </c>
      <c r="B3" s="2">
        <v>55008.546114735429</v>
      </c>
      <c r="C3" s="2">
        <v>21674.265612138162</v>
      </c>
      <c r="D3" s="12">
        <v>483.90303349494934</v>
      </c>
      <c r="F3" s="21" t="s">
        <v>7</v>
      </c>
      <c r="G3" s="22"/>
      <c r="H3" s="22"/>
      <c r="I3" s="25">
        <f>IF(平均照度&gt;1,最小照度/平均照度,0)</f>
        <v>0.35880752925285875</v>
      </c>
      <c r="J3" s="25"/>
      <c r="K3" s="26"/>
    </row>
    <row r="4" spans="1:14" x14ac:dyDescent="0.25">
      <c r="A4" s="2">
        <v>3</v>
      </c>
      <c r="B4" s="2">
        <v>55008.546114735429</v>
      </c>
      <c r="C4" s="2">
        <v>22269.407202623497</v>
      </c>
      <c r="D4" s="29">
        <v>481.70209908485413</v>
      </c>
      <c r="F4" s="23" t="s">
        <v>13</v>
      </c>
      <c r="G4" s="24"/>
      <c r="H4" s="24"/>
      <c r="I4" s="27">
        <f>IF(最大照度&gt;1,最小照度/最大照度,0)</f>
        <v>0.20782986150553098</v>
      </c>
      <c r="J4" s="27"/>
      <c r="K4" s="28"/>
    </row>
    <row r="5" spans="1:14" x14ac:dyDescent="0.25">
      <c r="A5" s="2">
        <v>4</v>
      </c>
      <c r="B5" s="2">
        <v>55502.649342003555</v>
      </c>
      <c r="C5" s="2">
        <v>22864.548793108828</v>
      </c>
      <c r="D5" s="29">
        <v>442.67439198493958</v>
      </c>
      <c r="F5" s="10" t="s">
        <v>8</v>
      </c>
      <c r="G5" s="3" t="s">
        <v>22</v>
      </c>
      <c r="H5" s="11" t="s">
        <v>14</v>
      </c>
      <c r="I5" s="11" t="s">
        <v>23</v>
      </c>
      <c r="J5" s="10" t="s">
        <v>9</v>
      </c>
      <c r="K5" s="5">
        <v>12.54</v>
      </c>
    </row>
    <row r="6" spans="1:14" x14ac:dyDescent="0.25">
      <c r="A6" s="2">
        <v>5</v>
      </c>
      <c r="B6" s="2">
        <v>55502.649342003555</v>
      </c>
      <c r="C6" s="2">
        <v>21674.265612138162</v>
      </c>
      <c r="D6" s="29">
        <v>800.11451339721691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25">
      <c r="A7" s="2">
        <v>6</v>
      </c>
      <c r="B7" s="2">
        <v>55502.649342003555</v>
      </c>
      <c r="C7" s="2">
        <v>22269.407202623497</v>
      </c>
      <c r="D7" s="29">
        <v>783.27197933197021</v>
      </c>
      <c r="F7" s="18" t="s">
        <v>12</v>
      </c>
      <c r="G7" s="18"/>
      <c r="H7" s="19">
        <f ca="1">TODAY()</f>
        <v>45295</v>
      </c>
      <c r="I7" s="20"/>
      <c r="J7" s="20"/>
      <c r="K7" s="20"/>
    </row>
    <row r="8" spans="1:14" x14ac:dyDescent="0.25">
      <c r="A8" s="2">
        <v>7</v>
      </c>
      <c r="B8" s="2">
        <v>55996.752569271681</v>
      </c>
      <c r="C8" s="2">
        <v>22864.548793108828</v>
      </c>
      <c r="D8" s="29">
        <v>578.58473777771007</v>
      </c>
    </row>
    <row r="9" spans="1:14" x14ac:dyDescent="0.25">
      <c r="A9" s="2">
        <v>8</v>
      </c>
      <c r="B9" s="2">
        <v>55996.752569271681</v>
      </c>
      <c r="C9" s="2">
        <v>21674.265612138162</v>
      </c>
      <c r="D9" s="29">
        <v>818.92018604278564</v>
      </c>
    </row>
    <row r="10" spans="1:14" x14ac:dyDescent="0.25">
      <c r="A10" s="2">
        <v>9</v>
      </c>
      <c r="B10" s="2">
        <v>55996.752569271681</v>
      </c>
      <c r="C10" s="2">
        <v>22269.407202623497</v>
      </c>
      <c r="D10" s="29">
        <v>862.50160646438599</v>
      </c>
    </row>
    <row r="11" spans="1:14" x14ac:dyDescent="0.25">
      <c r="A11" s="2">
        <v>10</v>
      </c>
      <c r="B11" s="2">
        <v>56490.855796539792</v>
      </c>
      <c r="C11" s="2">
        <v>22864.548793108828</v>
      </c>
      <c r="D11" s="29">
        <v>800.18996620178223</v>
      </c>
    </row>
    <row r="12" spans="1:14" x14ac:dyDescent="0.25">
      <c r="A12" s="2">
        <v>11</v>
      </c>
      <c r="B12" s="2">
        <v>56490.855796539792</v>
      </c>
      <c r="C12" s="2">
        <v>21674.265612138162</v>
      </c>
      <c r="D12" s="29">
        <v>962.30910825729381</v>
      </c>
    </row>
    <row r="13" spans="1:14" x14ac:dyDescent="0.25">
      <c r="A13" s="2">
        <v>12</v>
      </c>
      <c r="B13" s="2">
        <v>56490.855796539792</v>
      </c>
      <c r="C13" s="2">
        <v>22269.407202623497</v>
      </c>
      <c r="D13" s="29">
        <v>1115.9497108459475</v>
      </c>
    </row>
    <row r="14" spans="1:14" x14ac:dyDescent="0.25">
      <c r="A14" s="2">
        <v>13</v>
      </c>
      <c r="B14" s="2">
        <v>56984.959023807918</v>
      </c>
      <c r="C14" s="2">
        <v>22864.548793108828</v>
      </c>
      <c r="D14" s="29">
        <v>1087.2946305274963</v>
      </c>
    </row>
    <row r="15" spans="1:14" x14ac:dyDescent="0.25">
      <c r="A15" s="2">
        <v>14</v>
      </c>
      <c r="B15" s="2">
        <v>56984.959023807918</v>
      </c>
      <c r="C15" s="2">
        <v>21674.265612138162</v>
      </c>
      <c r="D15" s="29">
        <v>1067.2938332557678</v>
      </c>
    </row>
    <row r="16" spans="1:14" x14ac:dyDescent="0.25">
      <c r="A16" s="2">
        <v>15</v>
      </c>
      <c r="B16" s="2">
        <v>56984.959023807918</v>
      </c>
      <c r="C16" s="2">
        <v>22269.407202623497</v>
      </c>
      <c r="D16" s="29">
        <v>1382.5780715942383</v>
      </c>
    </row>
    <row r="17" spans="1:4" x14ac:dyDescent="0.25">
      <c r="A17" s="2">
        <v>16</v>
      </c>
      <c r="B17" s="2">
        <v>57479.062251076044</v>
      </c>
      <c r="C17" s="2">
        <v>22864.548793108828</v>
      </c>
      <c r="D17" s="29">
        <v>1085.9615740776062</v>
      </c>
    </row>
    <row r="18" spans="1:4" x14ac:dyDescent="0.25">
      <c r="A18" s="2">
        <v>17</v>
      </c>
      <c r="B18" s="2">
        <v>57479.062251076044</v>
      </c>
      <c r="C18" s="2">
        <v>21674.265612138162</v>
      </c>
      <c r="D18" s="29">
        <v>990.88028573989868</v>
      </c>
    </row>
    <row r="19" spans="1:4" x14ac:dyDescent="0.25">
      <c r="A19" s="2">
        <v>18</v>
      </c>
      <c r="B19" s="2">
        <v>57479.062251076044</v>
      </c>
      <c r="C19" s="2">
        <v>22269.407202623497</v>
      </c>
      <c r="D19" s="29">
        <v>1336.5479345321658</v>
      </c>
    </row>
    <row r="20" spans="1:4" x14ac:dyDescent="0.25">
      <c r="A20" s="2">
        <v>19</v>
      </c>
      <c r="B20" s="2">
        <v>57973.16547834417</v>
      </c>
      <c r="C20" s="2">
        <v>22864.548793108828</v>
      </c>
      <c r="D20" s="29">
        <v>817.16923713684082</v>
      </c>
    </row>
    <row r="21" spans="1:4" x14ac:dyDescent="0.25">
      <c r="A21" s="2">
        <v>20</v>
      </c>
      <c r="B21" s="2">
        <v>57973.16547834417</v>
      </c>
      <c r="C21" s="2">
        <v>21674.265612138162</v>
      </c>
      <c r="D21" s="29">
        <v>899.60501098632813</v>
      </c>
    </row>
    <row r="22" spans="1:4" x14ac:dyDescent="0.25">
      <c r="A22" s="2">
        <v>21</v>
      </c>
      <c r="B22" s="2">
        <v>57973.16547834417</v>
      </c>
      <c r="C22" s="2">
        <v>22269.407202623497</v>
      </c>
      <c r="D22" s="29">
        <v>1215.1938772201538</v>
      </c>
    </row>
    <row r="23" spans="1:4" x14ac:dyDescent="0.25">
      <c r="A23" s="2">
        <v>22</v>
      </c>
      <c r="B23" s="2">
        <v>58467.268705612289</v>
      </c>
      <c r="C23" s="2">
        <v>22864.548793108828</v>
      </c>
      <c r="D23" s="29">
        <v>604.22136449813854</v>
      </c>
    </row>
    <row r="24" spans="1:4" x14ac:dyDescent="0.25">
      <c r="A24" s="2">
        <v>23</v>
      </c>
      <c r="B24" s="2">
        <v>58467.268705612289</v>
      </c>
      <c r="C24" s="2">
        <v>21674.265612138162</v>
      </c>
      <c r="D24" s="29">
        <v>686.60234117507946</v>
      </c>
    </row>
    <row r="25" spans="1:4" x14ac:dyDescent="0.25">
      <c r="A25" s="2">
        <v>24</v>
      </c>
      <c r="B25" s="2">
        <v>58467.268705612289</v>
      </c>
      <c r="C25" s="2">
        <v>22269.407202623497</v>
      </c>
      <c r="D25" s="29">
        <v>807.07051086425793</v>
      </c>
    </row>
    <row r="26" spans="1:4" x14ac:dyDescent="0.25">
      <c r="A26" s="2">
        <v>25</v>
      </c>
      <c r="B26" s="2">
        <v>58961.371932880407</v>
      </c>
      <c r="C26" s="2">
        <v>22864.548793108828</v>
      </c>
      <c r="D26" s="29">
        <v>514.39356303215027</v>
      </c>
    </row>
    <row r="27" spans="1:4" x14ac:dyDescent="0.25">
      <c r="A27" s="2">
        <v>26</v>
      </c>
      <c r="B27" s="2">
        <v>58961.371932880407</v>
      </c>
      <c r="C27" s="2">
        <v>21674.265612138162</v>
      </c>
      <c r="D27" s="29">
        <v>611.24833369255066</v>
      </c>
    </row>
    <row r="28" spans="1:4" x14ac:dyDescent="0.25">
      <c r="A28" s="2">
        <v>27</v>
      </c>
      <c r="B28" s="2">
        <v>58961.371932880407</v>
      </c>
      <c r="C28" s="2">
        <v>22269.407202623497</v>
      </c>
      <c r="D28" s="29">
        <v>712.06006622314464</v>
      </c>
    </row>
    <row r="29" spans="1:4" x14ac:dyDescent="0.25">
      <c r="A29" s="2">
        <v>28</v>
      </c>
      <c r="B29" s="2">
        <v>59455.475160148533</v>
      </c>
      <c r="C29" s="2">
        <v>22864.548793108828</v>
      </c>
      <c r="D29" s="29">
        <v>544.38626623153687</v>
      </c>
    </row>
    <row r="30" spans="1:4" x14ac:dyDescent="0.25">
      <c r="A30" s="2">
        <v>29</v>
      </c>
      <c r="B30" s="2">
        <v>59455.475160148533</v>
      </c>
      <c r="C30" s="2">
        <v>21674.265612138162</v>
      </c>
      <c r="D30" s="29">
        <v>726.04188060760498</v>
      </c>
    </row>
    <row r="31" spans="1:4" x14ac:dyDescent="0.25">
      <c r="A31" s="2">
        <v>30</v>
      </c>
      <c r="B31" s="2">
        <v>59455.475160148533</v>
      </c>
      <c r="C31" s="2">
        <v>22269.407202623497</v>
      </c>
      <c r="D31" s="29">
        <v>934.17502784729004</v>
      </c>
    </row>
    <row r="32" spans="1:4" x14ac:dyDescent="0.25">
      <c r="A32" s="2">
        <v>31</v>
      </c>
      <c r="B32" s="2">
        <v>59949.578387416652</v>
      </c>
      <c r="C32" s="2">
        <v>22864.548793108828</v>
      </c>
      <c r="D32" s="29">
        <v>575.42160940170299</v>
      </c>
    </row>
    <row r="33" spans="1:4" x14ac:dyDescent="0.25">
      <c r="A33" s="2">
        <v>32</v>
      </c>
      <c r="B33" s="2">
        <v>59949.578387416652</v>
      </c>
      <c r="C33" s="2">
        <v>21674.265612138162</v>
      </c>
      <c r="D33" s="29">
        <v>684.96841239929211</v>
      </c>
    </row>
    <row r="34" spans="1:4" x14ac:dyDescent="0.25">
      <c r="A34" s="2">
        <v>33</v>
      </c>
      <c r="B34" s="2">
        <v>59949.578387416652</v>
      </c>
      <c r="C34" s="2">
        <v>22269.407202623497</v>
      </c>
      <c r="D34" s="29">
        <v>812.95250082015991</v>
      </c>
    </row>
    <row r="35" spans="1:4" x14ac:dyDescent="0.25">
      <c r="A35" s="2">
        <v>34</v>
      </c>
      <c r="B35" s="2">
        <v>60443.681614684778</v>
      </c>
      <c r="C35" s="2">
        <v>22864.548793108828</v>
      </c>
      <c r="D35" s="29">
        <v>691.70487976074219</v>
      </c>
    </row>
    <row r="36" spans="1:4" x14ac:dyDescent="0.25">
      <c r="A36" s="2">
        <v>35</v>
      </c>
      <c r="B36" s="2">
        <v>60443.681614684778</v>
      </c>
      <c r="C36" s="2">
        <v>21674.265612138162</v>
      </c>
      <c r="D36" s="29">
        <v>695.75628566741955</v>
      </c>
    </row>
    <row r="37" spans="1:4" x14ac:dyDescent="0.25">
      <c r="A37" s="2">
        <v>36</v>
      </c>
      <c r="B37" s="2">
        <v>60443.681614684778</v>
      </c>
      <c r="C37" s="2">
        <v>22269.407202623497</v>
      </c>
      <c r="D37" s="29">
        <v>831.77908515930176</v>
      </c>
    </row>
    <row r="38" spans="1:4" x14ac:dyDescent="0.25">
      <c r="A38" s="2">
        <v>37</v>
      </c>
      <c r="B38" s="2">
        <v>60937.784841952896</v>
      </c>
      <c r="C38" s="2">
        <v>22864.548793108828</v>
      </c>
      <c r="D38" s="29">
        <v>982.17393684387218</v>
      </c>
    </row>
    <row r="39" spans="1:4" x14ac:dyDescent="0.25">
      <c r="A39" s="2">
        <v>38</v>
      </c>
      <c r="B39" s="2">
        <v>60937.784841952896</v>
      </c>
      <c r="C39" s="2">
        <v>21674.265612138162</v>
      </c>
      <c r="D39" s="29">
        <v>896.40535116195679</v>
      </c>
    </row>
    <row r="40" spans="1:4" x14ac:dyDescent="0.25">
      <c r="A40" s="2">
        <v>39</v>
      </c>
      <c r="B40" s="2">
        <v>60937.784841952896</v>
      </c>
      <c r="C40" s="2">
        <v>22269.407202623497</v>
      </c>
      <c r="D40" s="29">
        <v>1064.1866970062256</v>
      </c>
    </row>
    <row r="41" spans="1:4" x14ac:dyDescent="0.25">
      <c r="A41" s="2">
        <v>40</v>
      </c>
      <c r="B41" s="2">
        <v>61431.888069221022</v>
      </c>
      <c r="C41" s="2">
        <v>22864.548793108828</v>
      </c>
      <c r="D41" s="29">
        <v>887.37252378463745</v>
      </c>
    </row>
    <row r="42" spans="1:4" x14ac:dyDescent="0.25">
      <c r="A42" s="2">
        <v>41</v>
      </c>
      <c r="B42" s="2">
        <v>61431.888069221022</v>
      </c>
      <c r="C42" s="2">
        <v>21674.265612138162</v>
      </c>
      <c r="D42" s="29">
        <v>829.96872997283936</v>
      </c>
    </row>
    <row r="43" spans="1:4" x14ac:dyDescent="0.25">
      <c r="A43" s="2">
        <v>42</v>
      </c>
      <c r="B43" s="2">
        <v>61431.888069221022</v>
      </c>
      <c r="C43" s="2">
        <v>22269.407202623497</v>
      </c>
      <c r="D43" s="29">
        <v>986.32204866409302</v>
      </c>
    </row>
    <row r="44" spans="1:4" x14ac:dyDescent="0.25">
      <c r="A44" s="2">
        <v>43</v>
      </c>
      <c r="B44" s="2">
        <v>61925.991296489148</v>
      </c>
      <c r="C44" s="2">
        <v>22864.548793108828</v>
      </c>
      <c r="D44" s="29">
        <v>539.15177059173595</v>
      </c>
    </row>
    <row r="45" spans="1:4" x14ac:dyDescent="0.25">
      <c r="A45" s="2">
        <v>44</v>
      </c>
      <c r="B45" s="2">
        <v>61925.991296489148</v>
      </c>
      <c r="C45" s="2">
        <v>21674.265612138162</v>
      </c>
      <c r="D45" s="29">
        <v>504.58691486477852</v>
      </c>
    </row>
    <row r="46" spans="1:4" x14ac:dyDescent="0.25">
      <c r="A46" s="2">
        <v>45</v>
      </c>
      <c r="B46" s="2">
        <v>61925.991296489148</v>
      </c>
      <c r="C46" s="2">
        <v>22269.407202623497</v>
      </c>
      <c r="D46" s="29">
        <v>614.05886530876171</v>
      </c>
    </row>
  </sheetData>
  <sheetCalcPr fullCalcOnLoad="1"/>
  <mergeCells count="10">
    <mergeCell ref="F6:G6"/>
    <mergeCell ref="H6:K6"/>
    <mergeCell ref="F7:G7"/>
    <mergeCell ref="H7:K7"/>
    <mergeCell ref="F1:K1"/>
    <mergeCell ref="M1:N1"/>
    <mergeCell ref="F3:H3"/>
    <mergeCell ref="I3:K3"/>
    <mergeCell ref="F4:H4"/>
    <mergeCell ref="I4:K4"/>
  </mergeCells>
  <phoneticPr fontId="6" type="noConversion"/>
  <conditionalFormatting sqref="D2:D46">
    <cfRule type="expression" dxfId="11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showGridLines="0" workbookViewId="0">
      <selection activeCell="I3" sqref="I3:K3"/>
    </sheetView>
  </sheetViews>
  <sheetFormatPr defaultRowHeight="13.8" x14ac:dyDescent="0.25"/>
  <cols>
    <col min="1" max="1" width="9.21875" bestFit="1" customWidth="1"/>
    <col min="2" max="2" width="9.6640625" customWidth="1"/>
    <col min="3" max="3" width="9.88671875" customWidth="1"/>
    <col min="4" max="4" width="12.6640625" customWidth="1"/>
    <col min="10" max="10" width="9.21875" customWidth="1"/>
    <col min="11" max="11" width="10.77734375" customWidth="1"/>
    <col min="13" max="13" width="17.21875" bestFit="1" customWidth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F1" s="17" t="s">
        <v>16</v>
      </c>
      <c r="G1" s="17"/>
      <c r="H1" s="17"/>
      <c r="I1" s="17"/>
      <c r="J1" s="17"/>
      <c r="K1" s="17"/>
      <c r="M1" s="15" t="s">
        <v>18</v>
      </c>
      <c r="N1" s="16"/>
    </row>
    <row r="2" spans="1:14" x14ac:dyDescent="0.25">
      <c r="A2" s="2">
        <v>1</v>
      </c>
      <c r="B2" s="2">
        <v>58547.056293892296</v>
      </c>
      <c r="C2" s="2">
        <v>23484.548793108846</v>
      </c>
      <c r="D2" s="12">
        <v>385.34310626983643</v>
      </c>
      <c r="F2" s="9" t="s">
        <v>4</v>
      </c>
      <c r="G2" s="7">
        <f>AVERAGE(D:D)</f>
        <v>672.66674394635209</v>
      </c>
      <c r="H2" s="6" t="s">
        <v>5</v>
      </c>
      <c r="I2" s="7">
        <f>MIN(D:D)</f>
        <v>339.57899582386017</v>
      </c>
      <c r="J2" s="6" t="s">
        <v>6</v>
      </c>
      <c r="K2" s="8">
        <f>MAX(D:D)</f>
        <v>1202.5180621147158</v>
      </c>
      <c r="M2" s="13" t="s">
        <v>17</v>
      </c>
      <c r="N2" s="14">
        <v>1</v>
      </c>
    </row>
    <row r="3" spans="1:14" x14ac:dyDescent="0.25">
      <c r="A3" s="2">
        <v>2</v>
      </c>
      <c r="B3" s="2">
        <v>61925.991296489214</v>
      </c>
      <c r="C3" s="2">
        <v>23484.548793108846</v>
      </c>
      <c r="D3" s="12">
        <v>497.19215869903564</v>
      </c>
      <c r="F3" s="21" t="s">
        <v>7</v>
      </c>
      <c r="G3" s="22"/>
      <c r="H3" s="22"/>
      <c r="I3" s="25">
        <f>IF(平均照度&gt;1,最小照度/平均照度,0)</f>
        <v>0.50482501012558301</v>
      </c>
      <c r="J3" s="25"/>
      <c r="K3" s="26"/>
    </row>
    <row r="4" spans="1:14" x14ac:dyDescent="0.25">
      <c r="A4" s="2">
        <v>3</v>
      </c>
      <c r="B4" s="2">
        <v>59029.761294263284</v>
      </c>
      <c r="C4" s="2">
        <v>23484.548793108846</v>
      </c>
      <c r="D4" s="29">
        <v>411.52365040779119</v>
      </c>
      <c r="F4" s="23" t="s">
        <v>13</v>
      </c>
      <c r="G4" s="24"/>
      <c r="H4" s="24"/>
      <c r="I4" s="27">
        <f>IF(最大照度&gt;1,最小照度/最大照度,0)</f>
        <v>0.28238993369187793</v>
      </c>
      <c r="J4" s="27"/>
      <c r="K4" s="28"/>
    </row>
    <row r="5" spans="1:14" x14ac:dyDescent="0.25">
      <c r="A5" s="2">
        <v>4</v>
      </c>
      <c r="B5" s="2">
        <v>59512.466294634272</v>
      </c>
      <c r="C5" s="2">
        <v>23484.548793108846</v>
      </c>
      <c r="D5" s="29">
        <v>379.48373508453369</v>
      </c>
      <c r="F5" s="10" t="s">
        <v>8</v>
      </c>
      <c r="G5" s="3" t="s">
        <v>24</v>
      </c>
      <c r="H5" s="11" t="s">
        <v>14</v>
      </c>
      <c r="I5" s="11" t="s">
        <v>15</v>
      </c>
      <c r="J5" s="10" t="s">
        <v>9</v>
      </c>
      <c r="K5" s="5">
        <v>13.27</v>
      </c>
    </row>
    <row r="6" spans="1:14" x14ac:dyDescent="0.25">
      <c r="A6" s="2">
        <v>5</v>
      </c>
      <c r="B6" s="2">
        <v>59995.171295005261</v>
      </c>
      <c r="C6" s="2">
        <v>23484.548793108846</v>
      </c>
      <c r="D6" s="29">
        <v>363.28259253501892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25">
      <c r="A7" s="2">
        <v>6</v>
      </c>
      <c r="B7" s="2">
        <v>60477.876295376249</v>
      </c>
      <c r="C7" s="2">
        <v>23484.548793108846</v>
      </c>
      <c r="D7" s="29">
        <v>365.80168342590332</v>
      </c>
      <c r="F7" s="18" t="s">
        <v>12</v>
      </c>
      <c r="G7" s="18"/>
      <c r="H7" s="19">
        <f ca="1">TODAY()</f>
        <v>45295</v>
      </c>
      <c r="I7" s="20"/>
      <c r="J7" s="20"/>
      <c r="K7" s="20"/>
    </row>
    <row r="8" spans="1:14" x14ac:dyDescent="0.25">
      <c r="A8" s="2">
        <v>7</v>
      </c>
      <c r="B8" s="2">
        <v>60960.581295747237</v>
      </c>
      <c r="C8" s="2">
        <v>23484.548793108846</v>
      </c>
      <c r="D8" s="29">
        <v>432.19912719726563</v>
      </c>
    </row>
    <row r="9" spans="1:14" x14ac:dyDescent="0.25">
      <c r="A9" s="2">
        <v>8</v>
      </c>
      <c r="B9" s="2">
        <v>61443.286296118218</v>
      </c>
      <c r="C9" s="2">
        <v>23484.548793108846</v>
      </c>
      <c r="D9" s="29">
        <v>523.87752819061291</v>
      </c>
    </row>
    <row r="10" spans="1:14" x14ac:dyDescent="0.25">
      <c r="A10" s="2">
        <v>9</v>
      </c>
      <c r="B10" s="2">
        <v>58547.056293892296</v>
      </c>
      <c r="C10" s="2">
        <v>23971.215459775522</v>
      </c>
      <c r="D10" s="29">
        <v>681.30225110054016</v>
      </c>
    </row>
    <row r="11" spans="1:14" x14ac:dyDescent="0.25">
      <c r="A11" s="2">
        <v>10</v>
      </c>
      <c r="B11" s="2">
        <v>61925.991296489214</v>
      </c>
      <c r="C11" s="2">
        <v>23971.215459775522</v>
      </c>
      <c r="D11" s="29">
        <v>777.31146383285522</v>
      </c>
    </row>
    <row r="12" spans="1:14" x14ac:dyDescent="0.25">
      <c r="A12" s="2">
        <v>11</v>
      </c>
      <c r="B12" s="2">
        <v>59029.761294263284</v>
      </c>
      <c r="C12" s="2">
        <v>23971.215459775522</v>
      </c>
      <c r="D12" s="29">
        <v>690.5617356300354</v>
      </c>
    </row>
    <row r="13" spans="1:14" x14ac:dyDescent="0.25">
      <c r="A13" s="2">
        <v>12</v>
      </c>
      <c r="B13" s="2">
        <v>59512.466294634272</v>
      </c>
      <c r="C13" s="2">
        <v>23971.215459775522</v>
      </c>
      <c r="D13" s="29">
        <v>605.83685684204113</v>
      </c>
    </row>
    <row r="14" spans="1:14" x14ac:dyDescent="0.25">
      <c r="A14" s="2">
        <v>13</v>
      </c>
      <c r="B14" s="2">
        <v>59995.171295005261</v>
      </c>
      <c r="C14" s="2">
        <v>23971.215459775522</v>
      </c>
      <c r="D14" s="29">
        <v>544.21722292900085</v>
      </c>
    </row>
    <row r="15" spans="1:14" x14ac:dyDescent="0.25">
      <c r="A15" s="2">
        <v>14</v>
      </c>
      <c r="B15" s="2">
        <v>60477.876295376249</v>
      </c>
      <c r="C15" s="2">
        <v>23971.215459775522</v>
      </c>
      <c r="D15" s="29">
        <v>510.49797058105474</v>
      </c>
    </row>
    <row r="16" spans="1:14" x14ac:dyDescent="0.25">
      <c r="A16" s="2">
        <v>15</v>
      </c>
      <c r="B16" s="2">
        <v>60960.581295747237</v>
      </c>
      <c r="C16" s="2">
        <v>23971.215459775522</v>
      </c>
      <c r="D16" s="29">
        <v>588.16532349586487</v>
      </c>
    </row>
    <row r="17" spans="1:4" x14ac:dyDescent="0.25">
      <c r="A17" s="2">
        <v>16</v>
      </c>
      <c r="B17" s="2">
        <v>61443.286296118218</v>
      </c>
      <c r="C17" s="2">
        <v>23971.215459775522</v>
      </c>
      <c r="D17" s="29">
        <v>848.00314521789551</v>
      </c>
    </row>
    <row r="18" spans="1:4" x14ac:dyDescent="0.25">
      <c r="A18" s="2">
        <v>17</v>
      </c>
      <c r="B18" s="2">
        <v>58547.056293892296</v>
      </c>
      <c r="C18" s="2">
        <v>24457.882126442197</v>
      </c>
      <c r="D18" s="29">
        <v>1110.1063861846926</v>
      </c>
    </row>
    <row r="19" spans="1:4" x14ac:dyDescent="0.25">
      <c r="A19" s="2">
        <v>18</v>
      </c>
      <c r="B19" s="2">
        <v>61925.991296489214</v>
      </c>
      <c r="C19" s="2">
        <v>24457.882126442197</v>
      </c>
      <c r="D19" s="29">
        <v>722.19344615936291</v>
      </c>
    </row>
    <row r="20" spans="1:4" x14ac:dyDescent="0.25">
      <c r="A20" s="2">
        <v>19</v>
      </c>
      <c r="B20" s="2">
        <v>59029.761294263284</v>
      </c>
      <c r="C20" s="2">
        <v>24457.882126442197</v>
      </c>
      <c r="D20" s="29">
        <v>1028.6683988571169</v>
      </c>
    </row>
    <row r="21" spans="1:4" x14ac:dyDescent="0.25">
      <c r="A21" s="2">
        <v>20</v>
      </c>
      <c r="B21" s="2">
        <v>59512.466294634272</v>
      </c>
      <c r="C21" s="2">
        <v>24457.882126442197</v>
      </c>
      <c r="D21" s="29">
        <v>878.99384832382202</v>
      </c>
    </row>
    <row r="22" spans="1:4" x14ac:dyDescent="0.25">
      <c r="A22" s="2">
        <v>21</v>
      </c>
      <c r="B22" s="2">
        <v>59995.171295005261</v>
      </c>
      <c r="C22" s="2">
        <v>24457.882126442197</v>
      </c>
      <c r="D22" s="29">
        <v>833.72839641571056</v>
      </c>
    </row>
    <row r="23" spans="1:4" x14ac:dyDescent="0.25">
      <c r="A23" s="2">
        <v>22</v>
      </c>
      <c r="B23" s="2">
        <v>60477.876295376249</v>
      </c>
      <c r="C23" s="2">
        <v>24457.882126442197</v>
      </c>
      <c r="D23" s="29">
        <v>687.15948843956005</v>
      </c>
    </row>
    <row r="24" spans="1:4" x14ac:dyDescent="0.25">
      <c r="A24" s="2">
        <v>23</v>
      </c>
      <c r="B24" s="2">
        <v>60960.581295747237</v>
      </c>
      <c r="C24" s="2">
        <v>24457.882126442197</v>
      </c>
      <c r="D24" s="29">
        <v>659.75718927383434</v>
      </c>
    </row>
    <row r="25" spans="1:4" x14ac:dyDescent="0.25">
      <c r="A25" s="2">
        <v>24</v>
      </c>
      <c r="B25" s="2">
        <v>61443.286296118218</v>
      </c>
      <c r="C25" s="2">
        <v>24457.882126442197</v>
      </c>
      <c r="D25" s="29">
        <v>784.70140027999878</v>
      </c>
    </row>
    <row r="26" spans="1:4" x14ac:dyDescent="0.25">
      <c r="A26" s="2">
        <v>25</v>
      </c>
      <c r="B26" s="2">
        <v>58547.056293892296</v>
      </c>
      <c r="C26" s="2">
        <v>24944.548793108872</v>
      </c>
      <c r="D26" s="29">
        <v>1021.556972026825</v>
      </c>
    </row>
    <row r="27" spans="1:4" x14ac:dyDescent="0.25">
      <c r="A27" s="2">
        <v>26</v>
      </c>
      <c r="B27" s="2">
        <v>61925.991296489214</v>
      </c>
      <c r="C27" s="2">
        <v>24944.548793108872</v>
      </c>
      <c r="D27" s="29">
        <v>630.32722401618958</v>
      </c>
    </row>
    <row r="28" spans="1:4" x14ac:dyDescent="0.25">
      <c r="A28" s="2">
        <v>27</v>
      </c>
      <c r="B28" s="2">
        <v>59029.761294263284</v>
      </c>
      <c r="C28" s="2">
        <v>24944.548793108872</v>
      </c>
      <c r="D28" s="29">
        <v>1065.5895729064941</v>
      </c>
    </row>
    <row r="29" spans="1:4" x14ac:dyDescent="0.25">
      <c r="A29" s="2">
        <v>28</v>
      </c>
      <c r="B29" s="2">
        <v>59512.466294634272</v>
      </c>
      <c r="C29" s="2">
        <v>24944.548793108872</v>
      </c>
      <c r="D29" s="29">
        <v>1035.6010947227478</v>
      </c>
    </row>
    <row r="30" spans="1:4" x14ac:dyDescent="0.25">
      <c r="A30" s="2">
        <v>29</v>
      </c>
      <c r="B30" s="2">
        <v>59995.171295005261</v>
      </c>
      <c r="C30" s="2">
        <v>24944.548793108872</v>
      </c>
      <c r="D30" s="29">
        <v>1202.5180621147158</v>
      </c>
    </row>
    <row r="31" spans="1:4" x14ac:dyDescent="0.25">
      <c r="A31" s="2">
        <v>30</v>
      </c>
      <c r="B31" s="2">
        <v>60477.876295376249</v>
      </c>
      <c r="C31" s="2">
        <v>24944.548793108872</v>
      </c>
      <c r="D31" s="29">
        <v>774.36641454696655</v>
      </c>
    </row>
    <row r="32" spans="1:4" x14ac:dyDescent="0.25">
      <c r="A32" s="2">
        <v>31</v>
      </c>
      <c r="B32" s="2">
        <v>60960.581295747237</v>
      </c>
      <c r="C32" s="2">
        <v>24944.548793108872</v>
      </c>
      <c r="D32" s="29">
        <v>656.349778175354</v>
      </c>
    </row>
    <row r="33" spans="1:4" x14ac:dyDescent="0.25">
      <c r="A33" s="2">
        <v>32</v>
      </c>
      <c r="B33" s="2">
        <v>61443.286296118218</v>
      </c>
      <c r="C33" s="2">
        <v>24944.548793108872</v>
      </c>
      <c r="D33" s="29">
        <v>688.78291869163513</v>
      </c>
    </row>
    <row r="34" spans="1:4" x14ac:dyDescent="0.25">
      <c r="A34" s="2">
        <v>33</v>
      </c>
      <c r="B34" s="2">
        <v>58547.056293892296</v>
      </c>
      <c r="C34" s="2">
        <v>25431.215459775547</v>
      </c>
      <c r="D34" s="29">
        <v>1088.6114697456362</v>
      </c>
    </row>
    <row r="35" spans="1:4" x14ac:dyDescent="0.25">
      <c r="A35" s="2">
        <v>34</v>
      </c>
      <c r="B35" s="2">
        <v>61925.991296489214</v>
      </c>
      <c r="C35" s="2">
        <v>25431.215459775547</v>
      </c>
      <c r="D35" s="29">
        <v>709.1102797985078</v>
      </c>
    </row>
    <row r="36" spans="1:4" x14ac:dyDescent="0.25">
      <c r="A36" s="2">
        <v>35</v>
      </c>
      <c r="B36" s="2">
        <v>59029.761294263284</v>
      </c>
      <c r="C36" s="2">
        <v>25431.215459775547</v>
      </c>
      <c r="D36" s="29">
        <v>1036.1403603553772</v>
      </c>
    </row>
    <row r="37" spans="1:4" x14ac:dyDescent="0.25">
      <c r="A37" s="2">
        <v>36</v>
      </c>
      <c r="B37" s="2">
        <v>59512.466294634272</v>
      </c>
      <c r="C37" s="2">
        <v>25431.215459775547</v>
      </c>
      <c r="D37" s="29">
        <v>866.71381902694702</v>
      </c>
    </row>
    <row r="38" spans="1:4" x14ac:dyDescent="0.25">
      <c r="A38" s="2">
        <v>37</v>
      </c>
      <c r="B38" s="2">
        <v>59995.171295005261</v>
      </c>
      <c r="C38" s="2">
        <v>25431.215459775547</v>
      </c>
      <c r="D38" s="29">
        <v>796.07949542999268</v>
      </c>
    </row>
    <row r="39" spans="1:4" x14ac:dyDescent="0.25">
      <c r="A39" s="2">
        <v>38</v>
      </c>
      <c r="B39" s="2">
        <v>60477.876295376249</v>
      </c>
      <c r="C39" s="2">
        <v>25431.215459775547</v>
      </c>
      <c r="D39" s="29">
        <v>665.10127925872814</v>
      </c>
    </row>
    <row r="40" spans="1:4" x14ac:dyDescent="0.25">
      <c r="A40" s="2">
        <v>39</v>
      </c>
      <c r="B40" s="2">
        <v>60960.581295747237</v>
      </c>
      <c r="C40" s="2">
        <v>25431.215459775547</v>
      </c>
      <c r="D40" s="29">
        <v>642.68163919448853</v>
      </c>
    </row>
    <row r="41" spans="1:4" x14ac:dyDescent="0.25">
      <c r="A41" s="2">
        <v>40</v>
      </c>
      <c r="B41" s="2">
        <v>61443.286296118218</v>
      </c>
      <c r="C41" s="2">
        <v>25431.215459775547</v>
      </c>
      <c r="D41" s="29">
        <v>768.32387399673473</v>
      </c>
    </row>
    <row r="42" spans="1:4" x14ac:dyDescent="0.25">
      <c r="A42" s="2">
        <v>41</v>
      </c>
      <c r="B42" s="2">
        <v>58547.056293892296</v>
      </c>
      <c r="C42" s="2">
        <v>25917.882126442222</v>
      </c>
      <c r="D42" s="29">
        <v>799.82456636428833</v>
      </c>
    </row>
    <row r="43" spans="1:4" x14ac:dyDescent="0.25">
      <c r="A43" s="2">
        <v>42</v>
      </c>
      <c r="B43" s="2">
        <v>61925.991296489214</v>
      </c>
      <c r="C43" s="2">
        <v>25917.882126442222</v>
      </c>
      <c r="D43" s="29">
        <v>769.09052228927624</v>
      </c>
    </row>
    <row r="44" spans="1:4" x14ac:dyDescent="0.25">
      <c r="A44" s="2">
        <v>43</v>
      </c>
      <c r="B44" s="2">
        <v>59029.761294263284</v>
      </c>
      <c r="C44" s="2">
        <v>25917.882126442222</v>
      </c>
      <c r="D44" s="29">
        <v>771.44995880126964</v>
      </c>
    </row>
    <row r="45" spans="1:4" x14ac:dyDescent="0.25">
      <c r="A45" s="2">
        <v>44</v>
      </c>
      <c r="B45" s="2">
        <v>59512.466294634272</v>
      </c>
      <c r="C45" s="2">
        <v>25917.882126442222</v>
      </c>
      <c r="D45" s="29">
        <v>617.54441785812378</v>
      </c>
    </row>
    <row r="46" spans="1:4" x14ac:dyDescent="0.25">
      <c r="A46" s="2">
        <v>45</v>
      </c>
      <c r="B46" s="2">
        <v>59995.171295005261</v>
      </c>
      <c r="C46" s="2">
        <v>25917.882126442222</v>
      </c>
      <c r="D46" s="29">
        <v>528.86279058456432</v>
      </c>
    </row>
    <row r="47" spans="1:4" x14ac:dyDescent="0.25">
      <c r="A47" s="2">
        <v>46</v>
      </c>
      <c r="B47" s="2">
        <v>60477.876295376249</v>
      </c>
      <c r="C47" s="2">
        <v>25917.882126442222</v>
      </c>
      <c r="D47" s="29">
        <v>487.60414719581604</v>
      </c>
    </row>
    <row r="48" spans="1:4" x14ac:dyDescent="0.25">
      <c r="A48" s="2">
        <v>47</v>
      </c>
      <c r="B48" s="2">
        <v>60960.581295747237</v>
      </c>
      <c r="C48" s="2">
        <v>25917.882126442222</v>
      </c>
      <c r="D48" s="29">
        <v>564.58367609977734</v>
      </c>
    </row>
    <row r="49" spans="1:4" x14ac:dyDescent="0.25">
      <c r="A49" s="2">
        <v>48</v>
      </c>
      <c r="B49" s="2">
        <v>61443.286296118218</v>
      </c>
      <c r="C49" s="2">
        <v>25917.882126442222</v>
      </c>
      <c r="D49" s="29">
        <v>833.59541511535645</v>
      </c>
    </row>
    <row r="50" spans="1:4" x14ac:dyDescent="0.25">
      <c r="A50" s="2">
        <v>49</v>
      </c>
      <c r="B50" s="2">
        <v>58547.056293892296</v>
      </c>
      <c r="C50" s="2">
        <v>26404.548793108897</v>
      </c>
      <c r="D50" s="29">
        <v>445.43247365951538</v>
      </c>
    </row>
    <row r="51" spans="1:4" x14ac:dyDescent="0.25">
      <c r="A51" s="2">
        <v>50</v>
      </c>
      <c r="B51" s="2">
        <v>61925.991296489214</v>
      </c>
      <c r="C51" s="2">
        <v>26404.548793108897</v>
      </c>
      <c r="D51" s="29">
        <v>486.43001961708075</v>
      </c>
    </row>
    <row r="52" spans="1:4" x14ac:dyDescent="0.25">
      <c r="A52" s="2">
        <v>51</v>
      </c>
      <c r="B52" s="2">
        <v>59029.761294263284</v>
      </c>
      <c r="C52" s="2">
        <v>26404.548793108897</v>
      </c>
      <c r="D52" s="29">
        <v>445.68401145935059</v>
      </c>
    </row>
    <row r="53" spans="1:4" x14ac:dyDescent="0.25">
      <c r="A53" s="2">
        <v>52</v>
      </c>
      <c r="B53" s="2">
        <v>59512.466294634272</v>
      </c>
      <c r="C53" s="2">
        <v>26404.548793108897</v>
      </c>
      <c r="D53" s="29">
        <v>380.27270340919495</v>
      </c>
    </row>
    <row r="54" spans="1:4" x14ac:dyDescent="0.25">
      <c r="A54" s="2">
        <v>53</v>
      </c>
      <c r="B54" s="2">
        <v>59995.171295005261</v>
      </c>
      <c r="C54" s="2">
        <v>26404.548793108897</v>
      </c>
      <c r="D54" s="29">
        <v>352.80489516258245</v>
      </c>
    </row>
    <row r="55" spans="1:4" x14ac:dyDescent="0.25">
      <c r="A55" s="2">
        <v>54</v>
      </c>
      <c r="B55" s="2">
        <v>60477.876295376249</v>
      </c>
      <c r="C55" s="2">
        <v>26404.548793108897</v>
      </c>
      <c r="D55" s="29">
        <v>339.57899582386017</v>
      </c>
    </row>
    <row r="56" spans="1:4" x14ac:dyDescent="0.25">
      <c r="A56" s="2">
        <v>55</v>
      </c>
      <c r="B56" s="2">
        <v>60960.581295747237</v>
      </c>
      <c r="C56" s="2">
        <v>26404.548793108897</v>
      </c>
      <c r="D56" s="29">
        <v>394.16220482945442</v>
      </c>
    </row>
    <row r="57" spans="1:4" x14ac:dyDescent="0.25">
      <c r="A57" s="2">
        <v>56</v>
      </c>
      <c r="B57" s="2">
        <v>61443.286296118218</v>
      </c>
      <c r="C57" s="2">
        <v>26404.548793108897</v>
      </c>
      <c r="D57" s="29">
        <v>494.6545033454895</v>
      </c>
    </row>
  </sheetData>
  <sheetCalcPr fullCalcOnLoad="1"/>
  <mergeCells count="10">
    <mergeCell ref="F6:G6"/>
    <mergeCell ref="H6:K6"/>
    <mergeCell ref="F7:G7"/>
    <mergeCell ref="H7:K7"/>
    <mergeCell ref="F1:K1"/>
    <mergeCell ref="M1:N1"/>
    <mergeCell ref="F3:H3"/>
    <mergeCell ref="I3:K3"/>
    <mergeCell ref="F4:H4"/>
    <mergeCell ref="I4:K4"/>
  </mergeCells>
  <phoneticPr fontId="6" type="noConversion"/>
  <conditionalFormatting sqref="D2:D57">
    <cfRule type="expression" dxfId="17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12</vt:i4>
      </vt:variant>
    </vt:vector>
  </HeadingPairs>
  <TitlesOfParts>
    <vt:vector size="16" baseType="lpstr">
      <vt:lpstr>2004</vt:lpstr>
      <vt:lpstr>2003</vt:lpstr>
      <vt:lpstr>2002</vt:lpstr>
      <vt:lpstr>2001</vt:lpstr>
      <vt:lpstr>'2001'!平均照度</vt:lpstr>
      <vt:lpstr>'2002'!平均照度</vt:lpstr>
      <vt:lpstr>'2003'!平均照度</vt:lpstr>
      <vt:lpstr>平均照度</vt:lpstr>
      <vt:lpstr>'2001'!最大照度</vt:lpstr>
      <vt:lpstr>'2002'!最大照度</vt:lpstr>
      <vt:lpstr>'2003'!最大照度</vt:lpstr>
      <vt:lpstr>最大照度</vt:lpstr>
      <vt:lpstr>'2001'!最小照度</vt:lpstr>
      <vt:lpstr>'2002'!最小照度</vt:lpstr>
      <vt:lpstr>'2003'!最小照度</vt:lpstr>
      <vt:lpstr>最小照度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梦欣 谢</dc:creator>
  <cp:lastModifiedBy>梦欣 谢</cp:lastModifiedBy>
  <dcterms:created xsi:type="dcterms:W3CDTF">2019-10-22T06:45:55Z</dcterms:created>
  <dcterms:modified xsi:type="dcterms:W3CDTF">2024-01-04T08:51:56Z</dcterms:modified>
</cp:coreProperties>
</file>